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gwopl-my.sharepoint.com/personal/aszulc_gwo_pl/Documents/Pulpit/ARCHIWUM/Edukacja Wczesnoszkolna/LOKOMOTYWA 2026_27/"/>
    </mc:Choice>
  </mc:AlternateContent>
  <xr:revisionPtr revIDLastSave="653" documentId="11_4C0348B19A6424355AAB4061A385CFE06DF2D1D3" xr6:coauthVersionLast="47" xr6:coauthVersionMax="47" xr10:uidLastSave="{931E2F40-D15D-4B6A-A443-BA645F26C4AE}"/>
  <bookViews>
    <workbookView xWindow="17940" yWindow="0" windowWidth="19215" windowHeight="15585" tabRatio="925" xr2:uid="{00000000-000D-0000-FFFF-FFFF00000000}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24" r:id="rId18"/>
    <sheet name="18" sheetId="19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51" r:id="rId31"/>
    <sheet name="31" sheetId="38" r:id="rId32"/>
    <sheet name="32" sheetId="39" r:id="rId33"/>
    <sheet name="33" sheetId="37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53" r:id="rId43"/>
    <sheet name="43" sheetId="48" r:id="rId44"/>
  </sheets>
  <definedNames>
    <definedName name="_GoBack" localSheetId="43">'43'!$J$22</definedName>
    <definedName name="_xlnm.Print_Area" localSheetId="1">'1'!$A$1:$L$26</definedName>
    <definedName name="_xlnm.Print_Area" localSheetId="10">'10'!$A$1:$L$30</definedName>
    <definedName name="_xlnm.Print_Area" localSheetId="11">'11'!$A$1:$L$26</definedName>
    <definedName name="_xlnm.Print_Area" localSheetId="12">'12'!$A$1:$L$30</definedName>
    <definedName name="_xlnm.Print_Area" localSheetId="13">'13'!$A$1:$L$30</definedName>
    <definedName name="_xlnm.Print_Area" localSheetId="14">'14'!$A$1:$L$30</definedName>
    <definedName name="_xlnm.Print_Area" localSheetId="15">'15'!$A$1:$L$30</definedName>
    <definedName name="_xlnm.Print_Area" localSheetId="16">'16'!$A$1:$L$30</definedName>
    <definedName name="_xlnm.Print_Area" localSheetId="17">'17'!$A$1:$L$18</definedName>
    <definedName name="_xlnm.Print_Area" localSheetId="19">'19'!$A$1:$L$26</definedName>
    <definedName name="_xlnm.Print_Area" localSheetId="2">'2'!$A$1:$L$30</definedName>
    <definedName name="_xlnm.Print_Area" localSheetId="22">'22'!$A$1:$L$30</definedName>
    <definedName name="_xlnm.Print_Area" localSheetId="23">'23'!$A$1:$L$30</definedName>
    <definedName name="_xlnm.Print_Area" localSheetId="24">'24'!$A$1:$L$30</definedName>
    <definedName name="_xlnm.Print_Area" localSheetId="25">'25'!$A$1:$L$30</definedName>
    <definedName name="_xlnm.Print_Area" localSheetId="26">'26'!$A$1:$L$30</definedName>
    <definedName name="_xlnm.Print_Area" localSheetId="27">'27'!$A$1:$L$30</definedName>
    <definedName name="_xlnm.Print_Area" localSheetId="28">'28'!$A$1:$L$30</definedName>
    <definedName name="_xlnm.Print_Area" localSheetId="29">'29'!$A$1:$L$30</definedName>
    <definedName name="_xlnm.Print_Area" localSheetId="3">'3'!$A$1:$L$30</definedName>
    <definedName name="_xlnm.Print_Area" localSheetId="30">'30'!$A$1:$L$22</definedName>
    <definedName name="_xlnm.Print_Area" localSheetId="31">'31'!$A$1:$L$22</definedName>
    <definedName name="_xlnm.Print_Area" localSheetId="32">'32'!$A$1:$L$30</definedName>
    <definedName name="_xlnm.Print_Area" localSheetId="33">'33'!$A$1:$L$30</definedName>
    <definedName name="_xlnm.Print_Area" localSheetId="34">'34'!$A$1:$L$30</definedName>
    <definedName name="_xlnm.Print_Area" localSheetId="35">'35'!$A$1:$L$30</definedName>
    <definedName name="_xlnm.Print_Area" localSheetId="36">'36'!$A$1:$L$26</definedName>
    <definedName name="_xlnm.Print_Area" localSheetId="37">'37'!$A$1:$L$30</definedName>
    <definedName name="_xlnm.Print_Area" localSheetId="38">'38'!$A$1:$L$30</definedName>
    <definedName name="_xlnm.Print_Area" localSheetId="39">'39'!$A$1:$L$22</definedName>
    <definedName name="_xlnm.Print_Area" localSheetId="4">'4'!$A$1:$L$30</definedName>
    <definedName name="_xlnm.Print_Area" localSheetId="40">'40'!$A$1:$L$30</definedName>
    <definedName name="_xlnm.Print_Area" localSheetId="41">'41'!$A$1:$L$30</definedName>
    <definedName name="_xlnm.Print_Area" localSheetId="42">'42'!$A$1:$L$30</definedName>
    <definedName name="_xlnm.Print_Area" localSheetId="43">'43'!$A$1:$L$30</definedName>
    <definedName name="_xlnm.Print_Area" localSheetId="5">'5'!$A$1:$L$30</definedName>
    <definedName name="_xlnm.Print_Area" localSheetId="6">'6'!$A$1:$L$30</definedName>
    <definedName name="_xlnm.Print_Area" localSheetId="7">'7'!$A$1:$L$26</definedName>
    <definedName name="_xlnm.Print_Area" localSheetId="8">'8'!$A$1:$L$30</definedName>
    <definedName name="_xlnm.Print_Area" localSheetId="9">'9'!$A$1:$L$30</definedName>
    <definedName name="_xlnm.Print_Area" localSheetId="0">wstęp!$A$1:$A$22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39" l="1"/>
  <c r="L2" i="24"/>
  <c r="I27" i="46"/>
  <c r="I26" i="46"/>
  <c r="I25" i="46"/>
  <c r="I24" i="46"/>
  <c r="E24" i="46"/>
  <c r="E25" i="46"/>
  <c r="L16" i="46"/>
  <c r="L12" i="46"/>
  <c r="I19" i="52"/>
  <c r="I18" i="52"/>
  <c r="I17" i="52"/>
  <c r="I16" i="52"/>
  <c r="E17" i="52"/>
  <c r="E16" i="52"/>
  <c r="E25" i="44"/>
  <c r="L16" i="44"/>
  <c r="I23" i="42"/>
  <c r="I22" i="42"/>
  <c r="I21" i="42"/>
  <c r="I20" i="42"/>
  <c r="E21" i="42"/>
  <c r="E20" i="42"/>
  <c r="L12" i="42"/>
  <c r="L8" i="42"/>
  <c r="I27" i="41"/>
  <c r="I26" i="41"/>
  <c r="I25" i="41"/>
  <c r="I24" i="41"/>
  <c r="E25" i="41"/>
  <c r="E24" i="41"/>
  <c r="L20" i="41"/>
  <c r="L16" i="41"/>
  <c r="L12" i="41"/>
  <c r="I27" i="39"/>
  <c r="I26" i="39"/>
  <c r="I25" i="39"/>
  <c r="I24" i="39"/>
  <c r="E25" i="39"/>
  <c r="E24" i="39"/>
  <c r="I19" i="38"/>
  <c r="I18" i="38"/>
  <c r="I17" i="38"/>
  <c r="I16" i="38"/>
  <c r="E17" i="38"/>
  <c r="E16" i="38"/>
  <c r="L8" i="39"/>
  <c r="L4" i="39"/>
  <c r="I15" i="24"/>
  <c r="I14" i="24"/>
  <c r="I13" i="24"/>
  <c r="I12" i="24"/>
  <c r="E13" i="24"/>
  <c r="E12" i="24"/>
  <c r="L4" i="24"/>
  <c r="I23" i="11"/>
  <c r="I22" i="11"/>
  <c r="I21" i="11"/>
  <c r="I20" i="11"/>
  <c r="E21" i="11"/>
  <c r="E20" i="11"/>
  <c r="L16" i="11"/>
  <c r="I27" i="40"/>
  <c r="I26" i="40"/>
  <c r="I25" i="40"/>
  <c r="I24" i="40"/>
  <c r="E25" i="40"/>
  <c r="E24" i="40"/>
  <c r="L12" i="40"/>
  <c r="I27" i="15"/>
  <c r="I26" i="15"/>
  <c r="I24" i="15"/>
  <c r="E25" i="15"/>
  <c r="L16" i="15"/>
  <c r="I27" i="53"/>
  <c r="I26" i="53"/>
  <c r="I25" i="53"/>
  <c r="I24" i="53"/>
  <c r="E25" i="53"/>
  <c r="E24" i="53"/>
  <c r="K1" i="53"/>
  <c r="L12" i="52"/>
  <c r="L8" i="41"/>
  <c r="L12" i="38"/>
  <c r="I23" i="25"/>
  <c r="I22" i="25"/>
  <c r="I21" i="25"/>
  <c r="I20" i="25"/>
  <c r="E21" i="25"/>
  <c r="E20" i="25"/>
  <c r="I23" i="6"/>
  <c r="I22" i="6"/>
  <c r="I21" i="6"/>
  <c r="I20" i="6"/>
  <c r="E21" i="6"/>
  <c r="E20" i="6"/>
  <c r="L2" i="53" l="1"/>
  <c r="G30" i="53"/>
  <c r="K2" i="53"/>
  <c r="E27" i="53" s="1"/>
  <c r="L16" i="47"/>
  <c r="L8" i="47"/>
  <c r="L4" i="47"/>
  <c r="I27" i="44"/>
  <c r="I26" i="44"/>
  <c r="L12" i="44"/>
  <c r="I25" i="44"/>
  <c r="I27" i="37"/>
  <c r="I26" i="37"/>
  <c r="I25" i="37"/>
  <c r="I24" i="37"/>
  <c r="E25" i="37"/>
  <c r="E24" i="37"/>
  <c r="L20" i="37"/>
  <c r="L16" i="37"/>
  <c r="L8" i="37"/>
  <c r="L4" i="37"/>
  <c r="L16" i="25" l="1"/>
  <c r="L16" i="21" l="1"/>
  <c r="L12" i="15"/>
  <c r="I23" i="17"/>
  <c r="I25" i="15"/>
  <c r="E24" i="15"/>
  <c r="I27" i="47" l="1"/>
  <c r="I26" i="47"/>
  <c r="I25" i="47"/>
  <c r="I24" i="47"/>
  <c r="E25" i="47"/>
  <c r="E24" i="47"/>
  <c r="L4" i="41"/>
  <c r="L8" i="40"/>
  <c r="L4" i="40"/>
  <c r="L2" i="40" s="1"/>
  <c r="I19" i="51"/>
  <c r="I18" i="51"/>
  <c r="I17" i="51"/>
  <c r="I16" i="51"/>
  <c r="E17" i="51"/>
  <c r="E16" i="51"/>
  <c r="I27" i="21"/>
  <c r="I26" i="21"/>
  <c r="I25" i="21"/>
  <c r="I24" i="21"/>
  <c r="E25" i="21"/>
  <c r="E24" i="21"/>
  <c r="I22" i="17"/>
  <c r="I21" i="17"/>
  <c r="I20" i="17"/>
  <c r="E21" i="17"/>
  <c r="E20" i="17"/>
  <c r="K2" i="51" l="1"/>
  <c r="I27" i="48" l="1"/>
  <c r="I26" i="48"/>
  <c r="I25" i="48"/>
  <c r="I24" i="48"/>
  <c r="E25" i="48"/>
  <c r="E24" i="48"/>
  <c r="K2" i="48" l="1"/>
  <c r="L8" i="52"/>
  <c r="L4" i="52"/>
  <c r="K1" i="52"/>
  <c r="K2" i="52" s="1"/>
  <c r="L2" i="52" l="1"/>
  <c r="E19" i="52"/>
  <c r="G22" i="52"/>
  <c r="L16" i="8" l="1"/>
  <c r="L20" i="8"/>
  <c r="I24" i="8"/>
  <c r="L12" i="51" l="1"/>
  <c r="L8" i="51"/>
  <c r="L4" i="51"/>
  <c r="K1" i="51"/>
  <c r="E19" i="51" l="1"/>
  <c r="L2" i="51"/>
  <c r="G22" i="51"/>
  <c r="L20" i="35"/>
  <c r="L16" i="35"/>
  <c r="L12" i="35"/>
  <c r="L8" i="35"/>
  <c r="L4" i="35"/>
  <c r="L20" i="46"/>
  <c r="L8" i="46"/>
  <c r="L4" i="46"/>
  <c r="L8" i="44"/>
  <c r="L4" i="44"/>
  <c r="L16" i="43"/>
  <c r="L12" i="43"/>
  <c r="L8" i="43"/>
  <c r="L4" i="43"/>
  <c r="L16" i="42"/>
  <c r="L4" i="42"/>
  <c r="L20" i="39"/>
  <c r="L16" i="39"/>
  <c r="L12" i="39"/>
  <c r="L8" i="38"/>
  <c r="L4" i="38"/>
  <c r="L12" i="37"/>
  <c r="L2" i="37" s="1"/>
  <c r="L16" i="34"/>
  <c r="L12" i="34"/>
  <c r="L8" i="34"/>
  <c r="L4" i="34"/>
  <c r="L16" i="33"/>
  <c r="L12" i="33"/>
  <c r="L8" i="33"/>
  <c r="L4" i="33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12" i="25"/>
  <c r="L8" i="25"/>
  <c r="L4" i="25"/>
  <c r="L8" i="24"/>
  <c r="L16" i="23"/>
  <c r="L12" i="23"/>
  <c r="L8" i="23"/>
  <c r="L4" i="23"/>
  <c r="L16" i="20"/>
  <c r="L12" i="20"/>
  <c r="L8" i="20"/>
  <c r="L4" i="20"/>
  <c r="L12" i="21"/>
  <c r="L8" i="21"/>
  <c r="L4" i="21"/>
  <c r="L20" i="22"/>
  <c r="L16" i="22"/>
  <c r="L12" i="22"/>
  <c r="L8" i="22"/>
  <c r="L4" i="22"/>
  <c r="L16" i="18"/>
  <c r="L12" i="18"/>
  <c r="L8" i="18"/>
  <c r="L4" i="18"/>
  <c r="L16" i="17"/>
  <c r="L12" i="17"/>
  <c r="L8" i="17"/>
  <c r="L4" i="17"/>
  <c r="L20" i="14"/>
  <c r="L16" i="14"/>
  <c r="L12" i="14"/>
  <c r="L8" i="14"/>
  <c r="L4" i="14"/>
  <c r="L8" i="15"/>
  <c r="L2" i="15" s="1"/>
  <c r="L4" i="15"/>
  <c r="L20" i="16"/>
  <c r="L16" i="16"/>
  <c r="L12" i="16"/>
  <c r="L8" i="16"/>
  <c r="L4" i="1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4" i="12"/>
  <c r="L12" i="11"/>
  <c r="L8" i="11"/>
  <c r="L4" i="11"/>
  <c r="K1" i="24"/>
  <c r="K2" i="24" s="1"/>
  <c r="K1" i="48"/>
  <c r="K1" i="47"/>
  <c r="K2" i="47" s="1"/>
  <c r="K1" i="46"/>
  <c r="I24" i="44"/>
  <c r="E24" i="44"/>
  <c r="K1" i="44"/>
  <c r="I27" i="43"/>
  <c r="I26" i="43"/>
  <c r="I25" i="43"/>
  <c r="E25" i="43"/>
  <c r="I24" i="43"/>
  <c r="E24" i="43"/>
  <c r="K1" i="43"/>
  <c r="K1" i="42"/>
  <c r="K1" i="41"/>
  <c r="K2" i="41" s="1"/>
  <c r="K1" i="40"/>
  <c r="K2" i="40" s="1"/>
  <c r="K1" i="39"/>
  <c r="K2" i="39" s="1"/>
  <c r="K1" i="38"/>
  <c r="K2" i="38" s="1"/>
  <c r="K1" i="37"/>
  <c r="K2" i="37" s="1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K2" i="25" s="1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K2" i="21" s="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K2" i="17" s="1"/>
  <c r="I26" i="9"/>
  <c r="I26" i="7"/>
  <c r="I27" i="14"/>
  <c r="I26" i="14"/>
  <c r="I25" i="14"/>
  <c r="E25" i="14"/>
  <c r="I24" i="14"/>
  <c r="E24" i="14"/>
  <c r="K1" i="14"/>
  <c r="K1" i="15"/>
  <c r="K2" i="15" s="1"/>
  <c r="I27" i="16"/>
  <c r="I26" i="16"/>
  <c r="I25" i="16"/>
  <c r="E25" i="16"/>
  <c r="I24" i="16"/>
  <c r="E24" i="16"/>
  <c r="K1" i="1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I27" i="12"/>
  <c r="I26" i="12"/>
  <c r="I25" i="12"/>
  <c r="E25" i="12"/>
  <c r="I24" i="12"/>
  <c r="E24" i="12"/>
  <c r="K2" i="46" l="1"/>
  <c r="E27" i="46" s="1"/>
  <c r="K2" i="33"/>
  <c r="L2" i="44"/>
  <c r="K2" i="6"/>
  <c r="E23" i="6" s="1"/>
  <c r="K2" i="44"/>
  <c r="E27" i="44" s="1"/>
  <c r="K2" i="42"/>
  <c r="E23" i="42" s="1"/>
  <c r="E27" i="37"/>
  <c r="L2" i="6"/>
  <c r="E23" i="17"/>
  <c r="G30" i="20"/>
  <c r="G30" i="12"/>
  <c r="G30" i="47"/>
  <c r="G30" i="41"/>
  <c r="E27" i="41"/>
  <c r="L2" i="41"/>
  <c r="L2" i="34"/>
  <c r="G30" i="33"/>
  <c r="K2" i="32"/>
  <c r="E27" i="32" s="1"/>
  <c r="L2" i="31"/>
  <c r="G30" i="28"/>
  <c r="L2" i="28"/>
  <c r="G30" i="27"/>
  <c r="L2" i="27"/>
  <c r="G30" i="26"/>
  <c r="E23" i="25"/>
  <c r="L2" i="25"/>
  <c r="L2" i="23"/>
  <c r="E27" i="21"/>
  <c r="L2" i="21"/>
  <c r="K2" i="18"/>
  <c r="E27" i="18" s="1"/>
  <c r="L2" i="14"/>
  <c r="E27" i="15"/>
  <c r="G30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26" i="6"/>
  <c r="K2" i="23"/>
  <c r="E27" i="23" s="1"/>
  <c r="K2" i="31"/>
  <c r="E27" i="31" s="1"/>
  <c r="E27" i="33"/>
  <c r="G30" i="35"/>
  <c r="G22" i="38"/>
  <c r="E27" i="39"/>
  <c r="L2" i="16"/>
  <c r="L2" i="22"/>
  <c r="L2" i="35"/>
  <c r="K2" i="11"/>
  <c r="E23" i="11" s="1"/>
  <c r="G30" i="16"/>
  <c r="G30" i="14"/>
  <c r="G30" i="21"/>
  <c r="K2" i="20"/>
  <c r="E27" i="20" s="1"/>
  <c r="G26" i="25"/>
  <c r="K2" i="27"/>
  <c r="E27" i="27" s="1"/>
  <c r="G30" i="31"/>
  <c r="G30" i="34"/>
  <c r="L2" i="11"/>
  <c r="L2" i="12"/>
  <c r="L2" i="8"/>
  <c r="L2" i="18"/>
  <c r="L2" i="32"/>
  <c r="L2" i="33"/>
  <c r="G18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30" i="40"/>
  <c r="L2" i="17"/>
  <c r="L2" i="20"/>
  <c r="L2" i="26"/>
  <c r="L2" i="38"/>
  <c r="G30" i="48"/>
  <c r="L2" i="48"/>
  <c r="E27" i="48"/>
  <c r="L2" i="47"/>
  <c r="E27" i="47"/>
  <c r="L2" i="46"/>
  <c r="G30" i="46"/>
  <c r="L2" i="43"/>
  <c r="G30" i="43"/>
  <c r="G26" i="42"/>
  <c r="L2" i="42"/>
  <c r="G30" i="22"/>
  <c r="E27" i="40"/>
  <c r="G26" i="11"/>
  <c r="G30" i="8"/>
  <c r="K2" i="28"/>
  <c r="E27" i="28" s="1"/>
  <c r="G26" i="17"/>
  <c r="E15" i="24"/>
  <c r="G30" i="7"/>
  <c r="K2" i="26"/>
  <c r="E27" i="26" s="1"/>
  <c r="G30" i="37"/>
  <c r="E19" i="38"/>
  <c r="G30" i="18"/>
  <c r="K2" i="43"/>
  <c r="E27" i="43" s="1"/>
  <c r="G30" i="44"/>
</calcChain>
</file>

<file path=xl/sharedStrings.xml><?xml version="1.0" encoding="utf-8"?>
<sst xmlns="http://schemas.openxmlformats.org/spreadsheetml/2006/main" count="3680" uniqueCount="1048">
  <si>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</si>
  <si>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</si>
  <si>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</si>
  <si>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</si>
  <si>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</si>
  <si>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</si>
  <si>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</si>
  <si>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</si>
  <si>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</si>
  <si>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</si>
  <si>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</si>
  <si>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</si>
  <si>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</si>
  <si>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</si>
  <si>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</si>
  <si>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</si>
  <si>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</si>
  <si>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</si>
  <si>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</si>
  <si>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</si>
  <si>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</si>
  <si>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</si>
  <si>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</si>
  <si>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</si>
  <si>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</si>
  <si>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</si>
  <si>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</si>
  <si>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</si>
  <si>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</si>
  <si>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</si>
  <si>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</si>
  <si>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</si>
  <si>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</si>
  <si>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</si>
  <si>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</si>
  <si>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</si>
  <si>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</si>
  <si>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</si>
  <si>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</si>
  <si>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</si>
  <si>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</si>
  <si>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V 2.1</t>
  </si>
  <si>
    <t>Rozpoczęcie roku szkolnego.</t>
  </si>
  <si>
    <t>Tydzień do dyspozycji nauczyciela</t>
  </si>
  <si>
    <t>Mikołajki</t>
  </si>
  <si>
    <t>edukacja wczesnoszkolna, klasa trzecia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</si>
  <si>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 xml:space="preserve">w klasie 3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</si>
  <si>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>I-Nareszcie w III klasie</t>
  </si>
  <si>
    <t xml:space="preserve">Rozpoczynamy nowy rok szkolny • Wielka litera w imionach, nazwiskach i nazwach miejscowości </t>
  </si>
  <si>
    <t xml:space="preserve">W drodze do szkoły – zasady bezpieczeństwa • Samogłoski, spółgłoski, podział wyrazów na sylaby </t>
  </si>
  <si>
    <t>II-Wśród koleżanek i kolegów</t>
  </si>
  <si>
    <t xml:space="preserve">Kiedy słowa mogą ranić? Po co nam przysłowia? • Zdania oznajmujące, pytające i rozkazujące • Przykłady rzeczowników </t>
  </si>
  <si>
    <t xml:space="preserve">Każdy z nas jest ważny i każdy jest wartościowy • Opowiadanie według planu wydarzeń (w postaci zdań oznajmujących) • Przykłady przymiotników  </t>
  </si>
  <si>
    <t>Jak przyznać się do winy? • Przykłady czasowników</t>
  </si>
  <si>
    <t>III-Jak się uczyć?</t>
  </si>
  <si>
    <t xml:space="preserve">Jak gospodarować swoim czasem? • Zdania pojedyncze i złożone • Pisownia nie z czasownikami </t>
  </si>
  <si>
    <t xml:space="preserve">Jak organizować sobie pracę? • Ważne zasady przy odrabianiu lekcji </t>
  </si>
  <si>
    <t xml:space="preserve">Gdzie możemy szukać informacji? • Porządek alfabetyczny • Skróty w tekstach informacyjnych </t>
  </si>
  <si>
    <t>Tajemnice pamięci. Sposoby na zapamiętanie • Zdania wykrzyknikowe • Wyrazy z h</t>
  </si>
  <si>
    <t>IV-Kiedy zbieramy plony?</t>
  </si>
  <si>
    <t xml:space="preserve">Jak powstaje chleb? • Wyrazy z utratą dźwięczności </t>
  </si>
  <si>
    <t xml:space="preserve">Baśniowa historia chleba • Opowiadanie baśni według planu wydarzeń (w postaci zdań pytających) </t>
  </si>
  <si>
    <t xml:space="preserve">Co uprawiają rolnicy? • Rośliny zbożowe, oleiste, okopowe i inne • Wyrazy z ó </t>
  </si>
  <si>
    <t>Zebrane plony – co dalej? • Urządzenia elektryczne • Wyrazy z zakończeniem -ów</t>
  </si>
  <si>
    <t>V-Badamy las</t>
  </si>
  <si>
    <t xml:space="preserve">Co nam daje las? • Jak wykorzystujemy dary lasu? </t>
  </si>
  <si>
    <t xml:space="preserve">Król i królowa polskich lasów • Przygotowanie do opisu </t>
  </si>
  <si>
    <t xml:space="preserve">Co się dzieje w lesie? • Warstwy lasu • Wyrazy z rz wymiennym na r </t>
  </si>
  <si>
    <t xml:space="preserve">Jacy są mieszkańcy lasu? Czym się żywią?  • Klasyﬁkacja zwierząt • Łańcuchy pokarmowe </t>
  </si>
  <si>
    <t xml:space="preserve">Czy wszystkie węże są groźne • Jak uniknąć ukąszenia? </t>
  </si>
  <si>
    <t xml:space="preserve">Małe, ale ważne… Rola grzybów i rola mrówek • Etapy rozwoju mrówek • Wyrazy z rz po spółgłoskach </t>
  </si>
  <si>
    <t xml:space="preserve">Czym zajmują się leśnicy? • Układanie pytań do wywiadu </t>
  </si>
  <si>
    <t>Wędrówka po Parkach Narodowych • Jak chronimy przyrodę?</t>
  </si>
  <si>
    <t>V-Badamy las (cd.)</t>
  </si>
  <si>
    <t>VI-Jak poeci opisują jesień?</t>
  </si>
  <si>
    <t xml:space="preserve">Jaką barwę mają wiersze? • Nazywanie nastrojów • Sztuka recytacji • Jak zapisujemy kolory?  </t>
  </si>
  <si>
    <t xml:space="preserve">Jak powstają wiersze? • Tworzenie rymów </t>
  </si>
  <si>
    <t>Układamy wiersze o jesieni • Kiedy wiersz jest biały?</t>
  </si>
  <si>
    <t>VII-W czasach książąt i królów</t>
  </si>
  <si>
    <t xml:space="preserve">Zanim powstało państwo polskie – co mówi legenda? • Opowiadanie legendy według planu (w postaci równoważników zdań) • Wyrazy z ż </t>
  </si>
  <si>
    <t xml:space="preserve">Kiedy zaczyna się historia Polski? • Struktura opisu. Opisywanie przedmiotów </t>
  </si>
  <si>
    <t xml:space="preserve">Poznań – miasto pamiętające czasy królów • Tworzenie rzeczowników od czasowników </t>
  </si>
  <si>
    <t>Polska na obrazach Jana Matejki • Wielka litera w pisowni tytułów obrazów</t>
  </si>
  <si>
    <t>VIII-Kiedy Polski nie było na mapie…</t>
  </si>
  <si>
    <t xml:space="preserve">Jak podzielono kiedyś Polskę?  • Sławni Polacy z czasów rozbiorów </t>
  </si>
  <si>
    <t xml:space="preserve">Jak Maria Skłodowska-Curie została noblistką?  • Nazwy dziedzin wiedzy •   Wyrazy z końcówką -ii </t>
  </si>
  <si>
    <t xml:space="preserve">Jak Polska odzyskała niepodległość? • Pisownia przymiotników utworzonych od nazw państw, miast, kontynentów </t>
  </si>
  <si>
    <t>Kiedy świat traci barwy… • Wielka litera w nazwach narodowości</t>
  </si>
  <si>
    <t>IX-Jaka jest współczesna Polska?</t>
  </si>
  <si>
    <t>Kto rządzi naszym krajem? • Pisownia nazw ulic, instytucji i regionów</t>
  </si>
  <si>
    <t xml:space="preserve">Zwyczaje w różnych regionach Polski • Nazwy regionów Polski • Nazwy polskich tańców narodowych </t>
  </si>
  <si>
    <t xml:space="preserve">Jaki jest nasz region? • Tworzenie mapy myśli związanych z regionem </t>
  </si>
  <si>
    <t>Kto rozsławia Polskę w świecie? • Alfabetyczna kolejność nazwisk</t>
  </si>
  <si>
    <t>Mistrzowie i zdobywcy • Wyrazy z zakończeniem -mistrz</t>
  </si>
  <si>
    <t xml:space="preserve">Co ukrył Adam Mickiewicz w swoich wierszach? • Jak zmienia się nasz język? </t>
  </si>
  <si>
    <t xml:space="preserve">Krajobrazy Polski • Elementy krajobrazu  </t>
  </si>
  <si>
    <t>X-Wkrótce święta</t>
  </si>
  <si>
    <t xml:space="preserve">Na kogo i na co czekamy? • Świąteczne zwyczaje w różnych regionach Polski </t>
  </si>
  <si>
    <t>Czekamy na Gwiazdkę • Pisownia ę, ą w zakończeniach czasowników</t>
  </si>
  <si>
    <t xml:space="preserve">Jak wygląda świąteczne drzewko? • Formułowanie zdań rozwiniętych • Opis choinki </t>
  </si>
  <si>
    <t xml:space="preserve">Jak świętują Europejczycy? • Wyszukiwanie informacji w tabeli </t>
  </si>
  <si>
    <t xml:space="preserve">Przygotowania do świąt • Wyrazy z ę, en, ą, om  </t>
  </si>
  <si>
    <t xml:space="preserve">Czego życzymy w świąteczny czas? • Redagowanie życzeń • Wyrazy z ch </t>
  </si>
  <si>
    <t>XI-Na śniegu i mrozie</t>
  </si>
  <si>
    <t xml:space="preserve">Nowy rok – jak upływa czas? • Zapisywanie i czytanie dat </t>
  </si>
  <si>
    <t xml:space="preserve">Co można odczytać z kalendarza? • Od czego pochodzą polskie nazwy miesięcy? </t>
  </si>
  <si>
    <t xml:space="preserve">Urządzamy bal kanawałowy • Przygotowanie inscenizacji • Redagowanie notatki </t>
  </si>
  <si>
    <t xml:space="preserve">Zimno, zimniej, najzimniej – gdzie tak jest? • Elementy pogody </t>
  </si>
  <si>
    <t>Kogo szczypie mróz? • Zimowe zwyczaje zwierząt • Wyrazy z ó niewymiennym</t>
  </si>
  <si>
    <t>XII-Zamki i rycerze</t>
  </si>
  <si>
    <t xml:space="preserve">Z wizytą na zamku • Charakterystyczne elementy zamków </t>
  </si>
  <si>
    <t xml:space="preserve">Rycerskie obyczaje – turniejowe potyczki • Wyrazy wieloznaczne </t>
  </si>
  <si>
    <t>Czy damy i rycerze są wśród nas? • Wyrazy o przeciwnym znaczeniu • Pisownia przymiotników z nie</t>
  </si>
  <si>
    <t>XIII-Jakie prawdy kryją w baśnie?</t>
  </si>
  <si>
    <t xml:space="preserve">Kogo i co możemy spotkać w baśniach? • Bohaterowie znanych baśni • Pisownia tytułów baśni, książek i spektakli </t>
  </si>
  <si>
    <t xml:space="preserve">Jaka nauka płynie z baśni? • Cechy baśni </t>
  </si>
  <si>
    <t>Jak przygotować inscenizację baśni? • Ćwiczenia teatralne • Wyrazy z zakończeniem -ulec, -un, -unek i czasowniki z zakończeniem -uje</t>
  </si>
  <si>
    <t>Jak pokonać smoka? – baśń o Waligórze i Wyrwidębie • Opowiadanie baśni na podstawie historyjki obrazkowej</t>
  </si>
  <si>
    <t xml:space="preserve"> Jacy są bohaterowie baśni? • Jak uniknąć powtórzeń, gdy o czymś opowiadamy?</t>
  </si>
  <si>
    <t>XIV-Wsiadamy do wehikułu czasu</t>
  </si>
  <si>
    <t xml:space="preserve">Potrzeba matką wynalazków • Redagowanie opowiadania </t>
  </si>
  <si>
    <t xml:space="preserve">Jak zmieniają się przedmioty wokół nas? • Czasowniki w czasie przeszłym, teraźniejszym, przyszłym </t>
  </si>
  <si>
    <t>I ja mogę być wynalazcą... • Cechy wynalazcy • Wyrazy o podobnym znaczeniu</t>
  </si>
  <si>
    <t>XV-Tajemnice kosmosu</t>
  </si>
  <si>
    <t xml:space="preserve">Co zobaczył Mikołaj Kopernik? • Co można zobaczyć na niebie? </t>
  </si>
  <si>
    <t>Różne oblicza księżyca • Pisownia nazw obiektów astronomicznych</t>
  </si>
  <si>
    <t>Wsiadamy do rakiety • Twórcze zabawy językowe</t>
  </si>
  <si>
    <t>XVI-Na kolorowym ekranie</t>
  </si>
  <si>
    <t xml:space="preserve">Chodźmy do kina! • Jaki może być ﬁlm? </t>
  </si>
  <si>
    <t xml:space="preserve">Jaki program w telewizji jest najlepszy? • Wybieramy programy telewizyjne </t>
  </si>
  <si>
    <t>Co reklamuje reklama? • Krytyczny odbiór reklamy</t>
  </si>
  <si>
    <t>XVII-Co słychać w radiu?</t>
  </si>
  <si>
    <t xml:space="preserve">Jak radio rozwija wyobraźnię? • Wyrazy dźwiękonaśladowcze </t>
  </si>
  <si>
    <t xml:space="preserve">Audycja z ptasiego radia • Ćwiczenia dykcyjne • Znaki interpunkcyjne </t>
  </si>
  <si>
    <t>Jak zostać dziennikarzem radiowym? • Układanie pytań • Odczytywanie liczb w tekstach informacyjnych</t>
  </si>
  <si>
    <t>XVIII-Jak komputery zmieniają świat?</t>
  </si>
  <si>
    <t xml:space="preserve">Komu jest potrzebny komputer? • Wyszukiwanie informacji w internecie </t>
  </si>
  <si>
    <t xml:space="preserve">Komputerowy savoir-vivre • Poprawność językowa w komunikacji elektronicznej </t>
  </si>
  <si>
    <t xml:space="preserve">Jak nie dać się zdominować komputerom? • Gospodarowanie czasem wolnym </t>
  </si>
  <si>
    <t>Dzieci w sieci • Jak bezpiecznie korzystać z internetu?</t>
  </si>
  <si>
    <t>XIX-Człowiek wobec sił natury</t>
  </si>
  <si>
    <t xml:space="preserve">Jaką moc mają żywioły? • Korzyści i zagrożenia związane z żywiołami </t>
  </si>
  <si>
    <t xml:space="preserve">Kiedy woda bywa groźna? • Komponowanie opowiadania </t>
  </si>
  <si>
    <t xml:space="preserve">Niebezpieczne powietrze i ogień • Numery telefonów ratunkowych </t>
  </si>
  <si>
    <t>Dla kogo i dlaczego jest Święto Ziemi? • Konstruowanie zawiadomienia</t>
  </si>
  <si>
    <t>XX-Natura i ekologia</t>
  </si>
  <si>
    <t xml:space="preserve">Co interesuje ekologa? • Czynniki oddziałujące na życie roślin i zwierząt </t>
  </si>
  <si>
    <t xml:space="preserve">Czy owady są potrzebne? • Budowa owada </t>
  </si>
  <si>
    <t xml:space="preserve">Jak się toczy życie w jeziorze? • Prowadzenie obserwacji • Etapy rozwoju żaby  • Budowa ryby </t>
  </si>
  <si>
    <t xml:space="preserve">Co się dzieje na łące? • Nazwy zwierząt i roślin </t>
  </si>
  <si>
    <t xml:space="preserve">Budowa rośliny zielnej • Jadalne  i niejadalne części roślin </t>
  </si>
  <si>
    <t>Co możemy podziwiać w ogrodzie? • Opisywanie kwiatów</t>
  </si>
  <si>
    <t>XXI-Zdrowy tryb życia</t>
  </si>
  <si>
    <t xml:space="preserve">Jaka jest recepta na zdrowie? • Co służy zdrowiu? </t>
  </si>
  <si>
    <t xml:space="preserve">Jedzenie – trudna sztuka • Korzystanie z piramidy zdrowia </t>
  </si>
  <si>
    <t>Jaki sport uprawiam, jaki lubię? • Nazwy dyscyplin sportowych</t>
  </si>
  <si>
    <t>XXII-Rodzinne radości i smutki</t>
  </si>
  <si>
    <t xml:space="preserve">Ja i moi bliscy • Stopnie pokrewieństwa </t>
  </si>
  <si>
    <t xml:space="preserve">Jak w rodzinie dzielić obowiązki? • Poszukiwania analogii do znanej baśni </t>
  </si>
  <si>
    <t xml:space="preserve">Bywają trudne chwile • Jak sobie radzić ze smutkiem? </t>
  </si>
  <si>
    <t xml:space="preserve">Jak się zachować w kontaktach z nieznajomymi? • Niebezpieczne sytuacje </t>
  </si>
  <si>
    <t xml:space="preserve">Co potraﬁą zwierzęta? • Rola psów • Budowa ssaka </t>
  </si>
  <si>
    <t>Szanujmy prawa zwierząt! • Jak nie należy traktować zwierząt?</t>
  </si>
  <si>
    <t>XXIII-Jestem Europejczykiem i obywatelem świata</t>
  </si>
  <si>
    <t xml:space="preserve">Europa i kraje Unii Europejskiej • Nazwy państw w rożnych formach </t>
  </si>
  <si>
    <t>Poznajemy inne kontynenty • Nazwy mieszkańców kontynentów i nazwy mieszkańców miast</t>
  </si>
  <si>
    <t>XXIV-Jacy jesteśmy?</t>
  </si>
  <si>
    <t xml:space="preserve">Co się mieści w mojej głowie? • Powiedzenia i przysłowia </t>
  </si>
  <si>
    <t xml:space="preserve">Prezentuję moje hobby • Przygotowanie prezentacji </t>
  </si>
  <si>
    <t>Gdy dorosnę to… • Nazwy zawodów</t>
  </si>
  <si>
    <t>XXV-Wakacje tuż, tuż</t>
  </si>
  <si>
    <t xml:space="preserve">Zanim wyruszymy w podróż • Dlaczego warto podróżować? </t>
  </si>
  <si>
    <t>Bezpiecznie na górskim szlaku  • Jak dbać o bezpieczeństwo w czasie wakacji?</t>
  </si>
  <si>
    <t>VII-W czasach książąt i królów (cd.)</t>
  </si>
  <si>
    <t>IX-Jaka jest współczesna Polska? (cd.)</t>
  </si>
  <si>
    <t>X-Wkrótce święta (cd.)</t>
  </si>
  <si>
    <t>XI-Na śniegu i mrozie (cd.)</t>
  </si>
  <si>
    <t>XIII-Jakie prawdy kryją w baśnie? (cd.)</t>
  </si>
  <si>
    <t>Wprowadzenie do sztuki prehistorycznej. Tworzenie rysunków przypominających malarstwo naskalne.</t>
  </si>
  <si>
    <t>Poznanie techniki rysowania węglem. Rysowanie martwej natury.</t>
  </si>
  <si>
    <t>Kontur w dziele plastycznym – malowanie farbami plakatowymi. Wykonanie kopii wybranego obrazu.</t>
  </si>
  <si>
    <t>Analiza dzieł sztuki. Poznanie techniki malowania farbami akwarelowymi.</t>
  </si>
  <si>
    <t>Poznanie sposobu ozdabiania ścian budowli. Wykonanie fresku przy użyciu masy solnej i farb.</t>
  </si>
  <si>
    <t>Wykonanie grafiki techniką kolografu.</t>
  </si>
  <si>
    <t xml:space="preserve">V 2.2; 2.5; 2.6; 
3.1
</t>
  </si>
  <si>
    <t xml:space="preserve">V 2.3; 2.6;
VI 2.1; 2.2a
</t>
  </si>
  <si>
    <t>Nauka celowego, oszczędnego gospodarowania materiałami plastycznymi. Ozdabianie prezentów.</t>
  </si>
  <si>
    <t>Omówienie funkcji wybranych materiałów graficznych. Wykonanie plakatu informującego o spotkaniu z wybranym pisarzem dla dzieci.</t>
  </si>
  <si>
    <t>Poznanie etapów przygotowywania kolekcji mody. Wykonanie projektu ubrania na wybraną okazję przy wykorzystaniu techniki kolażu.</t>
  </si>
  <si>
    <t>Poznanie pojęcia faktura. Stworzenie portretu zwierzątka – nadanie powierzchni pracy faktury z wykorzystaniem różnych materiałów.</t>
  </si>
  <si>
    <t>Wykonanie kartki techniką wycinanki i wydzieranki. Wypisywanie życzeń, adresowanie kartki.</t>
  </si>
  <si>
    <t>Wykonanie farbami akwarelowymi pracy plastycznej Kolorowa wiosna.</t>
  </si>
  <si>
    <t>Poznanie sposobu tworzenia mozaiki. Wykonanie projektu z kolorowego papieru.</t>
  </si>
  <si>
    <t>Wykonanie podkładek pod filiżankę.</t>
  </si>
  <si>
    <t>Nadawanie tytułów dziełom Henriego Matisse’a. Wykonanie kompozycji z kolorowego papieru.</t>
  </si>
  <si>
    <t>Poznanie wybranych budowli europejskich i ich umiejscowienie na mapie. Wykonanie przewodnika turystycznego.</t>
  </si>
  <si>
    <t>Dźwięki na pięciolinii. Nazwy literowe i solmizacyjne nut.</t>
  </si>
  <si>
    <t>Wartości rytmiczne i muzyczne znaki – przypomnienie. Wykonanie własnych kastanietów.</t>
  </si>
  <si>
    <t>Nasz nowy instrument – flet prosty. Układ dłoni i sposób wydobywania dźwięków. Jak dbać o flet?</t>
  </si>
  <si>
    <t>Cisza i muzyczne echo. Pauza. Śpiewamy piosenki patriotyczne.</t>
  </si>
  <si>
    <t>Kolędujemy na fletach.</t>
  </si>
  <si>
    <t>Śpiewamy dla babci i dziadka.</t>
  </si>
  <si>
    <t xml:space="preserve">VIII 1.1; 
4.3; 4.4; 
5.2; 5.3
</t>
  </si>
  <si>
    <t>Głos – najlepszy instrument.</t>
  </si>
  <si>
    <t>Jak stworzyć orkiestrę? Improwizujemy muzyczne rondo.</t>
  </si>
  <si>
    <t>Gramy jak wielcy mistrzowie. Klasowa orkiestra fletowa.</t>
  </si>
  <si>
    <t>Muzyczna wiosna. Gramy piosenki wiosenne.</t>
  </si>
  <si>
    <t>Ćwiczenia zwinnościowe i akrobatyczne – przewroty w przód i proste piramidy dwójkowe. Doskonalenie przewrotów w przód z przysiadu podpartego do przysiadu podpartego lub do pozycji stojącej.</t>
  </si>
  <si>
    <t xml:space="preserve">Jak mnożymy? </t>
  </si>
  <si>
    <t xml:space="preserve">Jak dzielimy? </t>
  </si>
  <si>
    <t xml:space="preserve">Ile dni mają miesiące? Ile dni ma rok? </t>
  </si>
  <si>
    <t xml:space="preserve">Mnożenie i dzielenie w zakresie tabliczki mnożenia </t>
  </si>
  <si>
    <t xml:space="preserve">Przykłady typu: 4*20=…, 5*30=… </t>
  </si>
  <si>
    <t xml:space="preserve">Jak rysunek pomaga rozwiązać zadanie? </t>
  </si>
  <si>
    <t>II 2.1, 2.2</t>
  </si>
  <si>
    <t>II 2.1, 2.2, 2.3</t>
  </si>
  <si>
    <t>II 2.1, 2.2, 2.3, 2.4</t>
  </si>
  <si>
    <t>II 2.1, 2.2, 2.3, 2.4, 6.9</t>
  </si>
  <si>
    <t>II 2.2, 2.3, 2.4, 3.1, 3.2, 4.1, 6.3</t>
  </si>
  <si>
    <t xml:space="preserve">II 5.2, 6.9
</t>
  </si>
  <si>
    <t>II 5.2, 6.9</t>
  </si>
  <si>
    <t>II 6.4, 6.5</t>
  </si>
  <si>
    <t>II  6.5</t>
  </si>
  <si>
    <t>II 2.1, 2.3, 2.3, 2.4, 3.1, 3.2, 3.4, 4.1, 6.3</t>
  </si>
  <si>
    <t>II 5.1, 6.1, 6.9</t>
  </si>
  <si>
    <t>II 5.1,5.2, 5.3, 6.1, 6.9</t>
  </si>
  <si>
    <t>II 5.1,5.4, 6.1, 6.9</t>
  </si>
  <si>
    <t>II 5.1,5.2, 5.3, 5.4, 6.1, 6.9</t>
  </si>
  <si>
    <t xml:space="preserve">II 2.2, 2.3, 2.4, 
3.1, 3.3, 4.1, 4.2, 6.3, 6.9
</t>
  </si>
  <si>
    <t>II 2.2, 2.3, 2.4, 
3.1, 3.3, 4.1, 4.2, 6.3, 6.9</t>
  </si>
  <si>
    <t>II 6.7, 6.9</t>
  </si>
  <si>
    <t>II 6.2, 6.7, 6.9</t>
  </si>
  <si>
    <t>II  6.7, 6.9</t>
  </si>
  <si>
    <t>II 2.2, 2.3, 2.4, 
3.1, 3.2, 3.3, 3.4, 4.1, 4.2, 
6.3, 6.6, 6.9</t>
  </si>
  <si>
    <t>II 2.2, 2.3, 2.4, 
3.1, 3.2, 3.4, 4.1, 4.2, 
6.3, 6.6, 6.9</t>
  </si>
  <si>
    <t>II 2.2, 2.3, 2.4, 
3.1, 3.2, 3.4, 4.1, 4.2, 6.3, 6.6, 6.9</t>
  </si>
  <si>
    <t>II 2.2, 2.3, 2.4, 3.3, 4.1, 4.2, 6.3, 6.6, 6.9</t>
  </si>
  <si>
    <t>II 2.2, 2.3, 2.4, 3.1, 3.2, 3.3, 3.4, 4.1, 4.2, 6.3, 6.6, 6.9</t>
  </si>
  <si>
    <t xml:space="preserve">II 4.1, 4.2, 
6.8, 6.9
</t>
  </si>
  <si>
    <t>II 4.1, 4.2, 
6.8, 6.9</t>
  </si>
  <si>
    <t>Do czego służą nam komputery? Korzyści i zagrożenia. Nieprawidłowe pozycje przy komputerze.</t>
  </si>
  <si>
    <t>Edytor tekstu – alfabet, zmiana wielkości czcionki.</t>
  </si>
  <si>
    <t>VII 2.2; 2.3; 3.2</t>
  </si>
  <si>
    <t>Pisanie na klawiaturze – powtórka 1. Paint – wypełnianie kolorem.</t>
  </si>
  <si>
    <t>Edytor tekstu – automatyczne sprawdzanie pisowni.</t>
  </si>
  <si>
    <t>Co to jest Internet? Korzystanie z przeglądarki.</t>
  </si>
  <si>
    <t>Bezpieczeństwo w sieci – zasady korzystania z Internetu.</t>
  </si>
  <si>
    <t>Edytor tekstu – Plakat „Moje hobby”, wyszukiwanie grafiki w Internecie. Korzystanie z przeglądarki i wyszukiwarki internetowej. Kopiowanie i wklejanie zdjęć.</t>
  </si>
  <si>
    <t>Edytor tekstu – zmiana koloru czcionki, ustawianie wyrazów w kolejności alfabetycznej.</t>
  </si>
  <si>
    <t>Czym jest poczta elektroniczna, zakładanie skrzynki pocztowej.</t>
  </si>
  <si>
    <t>Programowanie wizualne – powtórka 1.</t>
  </si>
  <si>
    <t xml:space="preserve">Netykieta - dobre zachowanie w sieci. Pisanie na klawiaturze – powtórka 2. </t>
  </si>
  <si>
    <t>Edytor tekstu – wyszukiwanie grafiki w Internecie, obiekty WordArt, przenoszenie tekstu do tabeli. Paint – tworzenie laurki.</t>
  </si>
  <si>
    <t>Programowanie wizualne – powtórka 2.</t>
  </si>
  <si>
    <t>Pisanie na klawiaturze. Edytor tekstu – uzupełnianie tekstu, znaki interpunkcyjne, zdania oznajmujące, pytające i rozkazujące.</t>
  </si>
  <si>
    <t>Paint – tworzenie portretu, wyszukiwanie obrazu w Internecie.</t>
  </si>
  <si>
    <t>Pisanie na klawiaturze – powtórka 3. Edytor tekstu – wymiana ch na sz.</t>
  </si>
  <si>
    <t>Edytor tekstu – przenoszenie wyrazów.</t>
  </si>
  <si>
    <t>Edytor tekstu – poprawianie błędów, pogrubianie.</t>
  </si>
  <si>
    <t>Paint – zaznaczenie przezroczyste.</t>
  </si>
  <si>
    <t>Paint – zaznaczenie przezroczyste – selektor kolorów.</t>
  </si>
  <si>
    <t>Edytor tekstu – pisanie zaproszenia.</t>
  </si>
  <si>
    <t xml:space="preserve">Paint – przerzucanie obrazu. </t>
  </si>
  <si>
    <t>Pisanie na klawiaturze – powtórka 4. Edytor tekstu – pisanie życzeń.</t>
  </si>
  <si>
    <t>Edytor tekstu – pisanie listu.</t>
  </si>
  <si>
    <t>Bezpieczeństwo w sieci i netykieta – powtórka.</t>
  </si>
  <si>
    <t>Wykonanie pracy końcowej z użyciem edytorów tekstu i obrazków.</t>
  </si>
  <si>
    <t>IX 1.1, 1.2, 1.4, 2.1, 2.4.a, 2.5, 2.7</t>
  </si>
  <si>
    <t xml:space="preserve">IX 1.1, 1.2, 1.4, 2.1, 2.5, 2.7 </t>
  </si>
  <si>
    <t>VIII 3.2, 3.3, 3.5; IX 1.4, 2.1</t>
  </si>
  <si>
    <t xml:space="preserve">IX 1.3, 1.4, 2.1, 2.2 </t>
  </si>
  <si>
    <t>IX 1.3, 1.4, 2.1, 2.3</t>
  </si>
  <si>
    <t>IX 1.2, 1.3, 1.4, 2.1, 2.3; 3.2, 3.3</t>
  </si>
  <si>
    <t>IX 1.3, 1.4, 1.5, 2.1, 3.1, 3.3, 3.4</t>
  </si>
  <si>
    <t>VIII 3.2, 3.5, 3.7</t>
  </si>
  <si>
    <t>IX 1.4; 2.1, 2.2, 2.7; 3.1, 3.2, 3.6</t>
  </si>
  <si>
    <t>IX 1.3, 1.4, 2.1, 2.5</t>
  </si>
  <si>
    <t>IX 1.3, 1.4, 2.1, 2.7; 3.1</t>
  </si>
  <si>
    <t>IX 1.2, 1.3, 1.4, 1.5, 2.7; 3.3</t>
  </si>
  <si>
    <t xml:space="preserve">VIII  3.1, 3.2, 3.3 </t>
  </si>
  <si>
    <t>IX 1.3, 1.4, 2.1, 3.1, 3.3, 3.4, 3.6</t>
  </si>
  <si>
    <t xml:space="preserve">IX 1.3, 1.4, 2.1, 2.4 </t>
  </si>
  <si>
    <t xml:space="preserve">IX 1.2, 1.4, 2.1, 2.2 </t>
  </si>
  <si>
    <t xml:space="preserve">Układanie i zapisywanie zdań na temat planów na nowy rok szkolny. Oglądanie nowych książek i prezentowanie własnych przyborów szkolnych. Ustalenie zasad dotyczących codziennego przygotowania się dzieci do szkoły – uzupełnianie tekstu rzeczownikami w odpowiedniej formie. Rozmowa na temat sposobów dzieci na poprawną pisownię. Przypomnienie podstawowych zasad pisowni wielkiej litery (w imionach i nazwiskach). </t>
  </si>
  <si>
    <t xml:space="preserve">I 1.1, 1.2, 1.5, 2.1, 2.2, 2.3, 4.1 </t>
  </si>
  <si>
    <t>III 1.1, 1.2, 1.10</t>
  </si>
  <si>
    <t>Identyfikacja z grupą, prawa i obowiązki uczniów.</t>
  </si>
  <si>
    <t xml:space="preserve">Przypomnienie oznaczeń sygnalizacji świetlnej, znaczenia wybranych znaków drogowych oraz zasad obowiązujących pieszych. Odgrywanie scenek pokazujących właściwe zachowanie podczas samodzielnej drogi do szkoły na podstawie wskazówek dla Oskara. Oglądanie roweru – omówienie budowy i elementów wyposażenia. </t>
  </si>
  <si>
    <t>I 1.1, 1.2, 1.3, 1.5, 2.1, 2.2, 2.3, 3.2, 3.3, 4.1</t>
  </si>
  <si>
    <t>III 1.1, 1.3, 1.10</t>
  </si>
  <si>
    <t>Praca w grupie, zasady pracy w grupie.</t>
  </si>
  <si>
    <t xml:space="preserve">Czytanie notatek z wakacji i wyszukiwanie w nich nazw geograficznych. Wskazywanie regionów i miast na mapie Polski. </t>
  </si>
  <si>
    <t>Zorganizowanie wystawki wakacyjnych pamiątek – swobodne wypowiedzi związane z wakacjami. Pisanie nazw geograficznych jedno- lub kilkuwyrazowych.</t>
  </si>
  <si>
    <t>I 1.1, 1.2, 1.3, 1.5, 2.1, 2.2, 2.3, 2.4, 3.1, 3.2, 4.8</t>
  </si>
  <si>
    <t>IV 3.1, 3.2</t>
  </si>
  <si>
    <t xml:space="preserve">Rozmowa na temat ulubionych zajęć oraz obowiązków wykonywanych przez uczniów. Głośne czytanie wiersza J. Brzechwy „Leń” i jego inscenizacja. Tworzenie zdań pojedynczych i złożonych. Pisownia nie z czasownikami. </t>
  </si>
  <si>
    <t>I 1.1, 1.3, 1.5, 2.1, 2.2, 2.3, 3.1, 3.2, 3.4, 4.4, 4.8, 5.2, 5.3</t>
  </si>
  <si>
    <t>I 1.1, 1.5, 2.1, 2.2, 2.3, 3.1, 3.2, 3.4, 4.1, 5.6, 6.3</t>
  </si>
  <si>
    <t>Rozmowa na temat podręcznych źródeł informacji, ich przeznaczenia i wykorzystania. Próba odpowiedzi na pytanie Dlaczego człowiek zadaje pytania? przy wykorzystaniu wiersza W. Chotomskiej „Dlaczego?”. Układanie wyrazów w kolejności alfabetycznej. Odczytywanie i stosowanie skrótów w tekstach informacyjnych.</t>
  </si>
  <si>
    <t>I 1.1, 1.3, 1.5, 2.1, 2.2, 2.3, 3.1, 3.2, 3.4, 4.1, 4.4, 4.6, 6.3</t>
  </si>
  <si>
    <t xml:space="preserve">Głośne czytanie wiersza J. Tuwima „Słoń Trąbalski” z zachowaniem odpowiedniej intonacji. Zdania wykrzyknikowe. Gromadzenie propozycji na lepsze zapamiętywanie. Pisownia wyrazów z h. </t>
  </si>
  <si>
    <t>I 1.1, 1.3, 1.5, 2.1, 2.2, 2.3, 2.4, 2.8, 3.1, 3.2, 4.4, 4.6, 4.8, 5.2</t>
  </si>
  <si>
    <t>V 2.1, 2.2, 2.3</t>
  </si>
  <si>
    <t xml:space="preserve">Czytanie wiersza T. Śliwiaka „Zapukajmy do lasu”; próba interpretacji i recytacji utworu. Przygotowanie wystawy „Dary lasu”. </t>
  </si>
  <si>
    <t xml:space="preserve">Rozmowa na temat różnego wykorzystania darów lasu (zioła lecznicze, produkty spożywcze, przedmioty użytkowe). Poznanie zawodów związanych z pracą w drewnie. </t>
  </si>
  <si>
    <t>Wykonanie zwierzaków cudaków z wykorzystaniem rożnych materiałów naturalnych (szyszek, nasion, gałązek).</t>
  </si>
  <si>
    <t>I 1.1, 1.2, 1.3, 1.5, 2.1, 2.3, 2.6, 3.1, 3.2, 3.4, 4.1, 4.2, 4.5, 4.8, 5.6, 6.2</t>
  </si>
  <si>
    <t>IV 1.1, 1.2, 1.4, 1.6, 3.1</t>
  </si>
  <si>
    <t>VI 2.2</t>
  </si>
  <si>
    <t>Czytanie i recytacja wierszy Z. Jerzyny „Dąb” i „Sosna”. Gromadzenie słownictwa do opisu drzewa. Układanie zdań opisujących drzewa.</t>
  </si>
  <si>
    <t>I 1.1, 1.2, 1.3, 1.5, 2.1, 2.2, 2.3,2.6, 3.1, 3.2, 3.4, 4.1, 4.2, 4.4, 4.5, 4.8, 5.6, 6.2</t>
  </si>
  <si>
    <t>IV 1.1, 1.2, 1.4, 1.6, 1.7, 2.1, 3.1, 3.2</t>
  </si>
  <si>
    <t>Charakterystyka drzew.</t>
  </si>
  <si>
    <t>Czytanie tekstu „Leśna szkoła” i sprawdzenie (podczas pogadanki oraz testem) stopnia rozumienia jego treści. Przypomnienie zasady pisowni rz wymiennych na r.</t>
  </si>
  <si>
    <t>Klasyfikowanie roślin, wyróżnienie warstw lasu.</t>
  </si>
  <si>
    <t>Malarska interpretacja wiersza A. Kamieńskiej „Las wielki i mały”.</t>
  </si>
  <si>
    <t>I 1.1, 1.2, 1.3, 1.5, 2.1, 2.3, 2.6, 3.1, 3.2, 3.4, 4.1, 4.4, 4.5, 5.6, 6.2</t>
  </si>
  <si>
    <t>IV 1.1, 1.2, 1.4, 1.6, 1.7</t>
  </si>
  <si>
    <t>V 2.1, 2.2, 2.8</t>
  </si>
  <si>
    <t xml:space="preserve">Czytanie wiersza M. Czerkawskiej „Do strumyka” – analiza treści oraz interpretacja tekstu. </t>
  </si>
  <si>
    <t xml:space="preserve">Poznanie zwierząt żyjących w różnych warstwach lasu. Rozpoznawanie różnych rodzajów zwierząt leśnych – ssaków, ptaków, gadów, owadów. Klasyfikacja zwierząt ze względu na pożywienie: roślinożercy, mięsożercy, wszystkożercy. Uzupełnianie łańcuchów pokarmowych zwierząt.  </t>
  </si>
  <si>
    <t>I 1.1, 1.2, 1.3, 1.5, 2.1, 2.2, 2.3, 2.6, 3.1, 3.2, 3.4, 4.1, 5.6, 6.2</t>
  </si>
  <si>
    <t>IV 1.1, 1.2, 1.3, 1.4, 1.6</t>
  </si>
  <si>
    <t xml:space="preserve">Poznanie opowiadania B. Gawryluk „Żmije i kagańce”. Ustne opowiadanie treści czytanki według planu wydarzeń. </t>
  </si>
  <si>
    <t xml:space="preserve">Opis wyglądu zaskrońca i żmii – uzupełnianie zdań na podstawie fragmentów tekstu i fotografii. Tworzenie klasowego albumu o zwierzętach. </t>
  </si>
  <si>
    <t>I 1.1, 1.2, 1.3, 1.5, 2.1, 2.2, 2.3, 2.6, 3.1, 3.2, 3.4, 4.1, 4.2, 4.5, 4.8, 5.6, 6.2</t>
  </si>
  <si>
    <t>IV 1.1, 1.2, 1.4, 1.6, 1.7, 2.1</t>
  </si>
  <si>
    <t>I 1.1, 1.2, 1.3, 1.5, 2.1, 2.2, 2.3, 2.6, 3.1, 3.2, 3.4, 4.1, 4.2, 4.4, 4.5, 4.8, 5.6, 6.2</t>
  </si>
  <si>
    <t xml:space="preserve">Czytanie wywiadu z leśnikiem. Ćwiczenie dramowe – przygotowanie i przeprowadzenie konferencji prasowej na bazie indywidualnie układanych pytań do leśnika. Uzupełnianie mapy myśli: Co szkodzi lasom – jak je chronić? </t>
  </si>
  <si>
    <t>Ochrona lasów.</t>
  </si>
  <si>
    <t>Czytanie tekstu A. Wajraka „Tam, gdzie rosną rekordziści”. Przygotowanie plakatu o najwyższych i najgrubszych drzewach w Polsce. Czytanie tekstu informacyjnego na temat parków narodowych oraz innych form ochrony przyrody – sprawdzenie stopnia rozumienia jego treści. Czytanie i układanie reklam parków. Redagowanie kodeksu turysty. Wysłuchanie tekstu K. Kleniewskiej-Kowaliszyn „W poszukiwaniu rosiczki”.</t>
  </si>
  <si>
    <t xml:space="preserve">Poznanie gatunków chronionych roślin i zwierząt. </t>
  </si>
  <si>
    <t>Pogadanka o terminach zbioru zbóż, warzyw i owoców.</t>
  </si>
  <si>
    <t>I 1.1, 1.3, 1.5, 2.1, 2.2, 2.3, 2.5, 3.1, 3.2, 4.1, 4.4, 5.4, 5.6</t>
  </si>
  <si>
    <t>IV 1.1</t>
  </si>
  <si>
    <t xml:space="preserve">Wysłuchanie baśni E. Szelburg-Zarembiny „O trzech zgodnych braciach…”. Objaśnianie słownictwa, ustalanie prawdziwości zdań. Opowiadanie baśni na podstawie planu wydarzeń zapisanego w postaci zdań pytających. Wspólne redagowanie i zapisywanie opowiadania na podstawie planu wydarzeń. </t>
  </si>
  <si>
    <t>I 1.3, 1.5, 2.1, 2.3, 2.4, 2.5, 3.2, 3.3, 4.1, 4.2, 4.5, 4.9, 5.4</t>
  </si>
  <si>
    <t>Co uprawiają rolnicy? • Rośliny zbożowe, oleiste, okopowe i inne • Wyrazy z ó (cd.)</t>
  </si>
  <si>
    <t xml:space="preserve">Wskazywanie wyrazów należących do rodziny, tworzenie wyrażeń. Pisownia wyrazów zakończonych na –ó wymiennym na o, a, e i –ówka. </t>
  </si>
  <si>
    <t xml:space="preserve">I 1.1, 1.5, 2.1, 2.2, 2.3, 3.1, 3.2, 4.1, 4.5  </t>
  </si>
  <si>
    <t>I 1.1, 1.5, 2.1, 2.2, 2.3, 3.1, 3.2, 4.1, 4.5, 5.3, 5.4</t>
  </si>
  <si>
    <t>Omówienie na podstawie obrazków sytuacji, które mogą się zdarzyć w szkole lub w domu. Ocena postępowania bohaterów opowiadania M. Terlikowskiej „Ziółko” i wiersza J. Brzechwy „Skarżypyta”. Wyjaśnianie znaczenia przysłów i powiedzeń. Klasyfikowanie rzeczowników. Rozróżnianie rodzajów zdań.</t>
  </si>
  <si>
    <t xml:space="preserve">Słowa, które mogą sprawić przykrość, analiza różnych wypowiedzi, szukanie wyrazów, które uważane są za grzeczne. </t>
  </si>
  <si>
    <t xml:space="preserve">III 1.1, 1.2, 1.3, 1.4 </t>
  </si>
  <si>
    <t xml:space="preserve">Omówienie sposobów wychodzenia z trudnej sytuacji na podstawie zabawy „Polowanie na chochonia” oraz opowiadania D. Suwalskiej „Nowy”. Wskazanie narratora i bohaterów opowiadania. Układanie planu wydarzeń, opowiadanie wg planu. Określanie cech osób. Wyjaśnienie znaczenia przysłowia „Nie szata zdobi człowieka”. Tworzenie i pisanie męskiej i żeńskiej formy przymiotników. Przecinek przy wyliczaniu. Pisanie dokończeń zdań o wadach i zaletach. Przymiotniki i rzeczowniki – utrwalenie. Próba wyjaśnienia tytułu i idei wiersza E. Szelburg-Zarembiny „Mamy kochać”. </t>
  </si>
  <si>
    <t>Sposoby radzenia sobie z trudnymi sytuacjami. Cechy charakteru.</t>
  </si>
  <si>
    <t>I 1.1, 1.2, 2.1, 2.3, 2.4, 2.5, 2.8, 3.1, 3.2, 3.3, 3.5, 4.1, 4.2, 4.5, 4.8, 5.1, 5.4, 5.5, 5.7, 6.3</t>
  </si>
  <si>
    <t>III 1.2, 1.4</t>
  </si>
  <si>
    <t>Każdy z nas jest ważny i każdy jest wartościowy • Opowiadanie według planu wydarzeń (w postaci zdań oznajmujących) • Przykłady przymiotników  (cd.)</t>
  </si>
  <si>
    <t xml:space="preserve">Przedstawienie różnych emocji za pomocą mimiki w zabawie „Przeciwieństwa”. Omówienie problemu przyznania się do winy na podstawie opowiadania ks. J. Twardowskiego „O karafce z wodą na stole”. Określanie cech osób. Tworzenie różnych form czasowników. </t>
  </si>
  <si>
    <t>Powtórzenie zasad obowiązujących w zgodnej klasie. Współpraca w drużynie.</t>
  </si>
  <si>
    <t>I 1.1, 1.2, 1.3, 1.5, 2.1, 2.2, 2.3, 2.5, 3.1, 3.2, 3.3, 3.4, 3.6, 4.1; 4.2, 5.2, 5.4</t>
  </si>
  <si>
    <t>III 1.2, 1.3, 1.4</t>
  </si>
  <si>
    <t>Wykonanie wiszącej ozdoby z wykorzystaniem szablonu świąteczny wianuszek.</t>
  </si>
  <si>
    <t xml:space="preserve">Nazywanie i porównywanie zwyczajów związanych ze Świętami – rozwiązywanie krzyżówki. Czytanie tekstu „Kto przynosi świąteczne podarunki?”. </t>
  </si>
  <si>
    <t>Redagowanie instrukcji do wykonania świątecznego wianuszka.</t>
  </si>
  <si>
    <t>I 1.1, 1.2, 1.3, 1.5, 2.1, 2.2, 2.3, 3.1, 3.2, 4.2, 4.3, 5.6, 6.2</t>
  </si>
  <si>
    <t xml:space="preserve">VI 1.1, 2.1 </t>
  </si>
  <si>
    <t>I 1.1, 1.2, 1.3, 1.5, 2.1, 2.2, 2.3, 3.1., 3.2, 4.2, 4.3, 4.4, 5.6, 6.2</t>
  </si>
  <si>
    <t>Czytanie i redagowanie życzeń świątecznych. Pisownia wyrazów z ch wymiennym na sz.</t>
  </si>
  <si>
    <t>Wykonanie ozdobnych kartek świątecznych.</t>
  </si>
  <si>
    <t>V 2.3, 2.7</t>
  </si>
  <si>
    <t>Rozmowa na temat przygotowań do świąt u nas i w innych krajach.</t>
  </si>
  <si>
    <t>I 1.1, 1.2, 1.3, 1.5, 2.1, 2.2, 2.3, 3.1, 3.2, 3.3, 3.4, 3.6, 4.2, 4.3, 5.6, 6.2</t>
  </si>
  <si>
    <t>III 1.1, 2.5</t>
  </si>
  <si>
    <t>Instrukcja wykonania choinki.</t>
  </si>
  <si>
    <t xml:space="preserve">VI 1.1, 2.1, 2.2a </t>
  </si>
  <si>
    <t>Zwyczaje świąteczne.</t>
  </si>
  <si>
    <t xml:space="preserve">I 1.1, 1.2, 1.3, 1.5, 2.1, 2.2, 2.3, 3.1, 3.2, 4.2, 4.3, 5.6, 6.2 </t>
  </si>
  <si>
    <t>VI 1.1, 2.1, 2.2a</t>
  </si>
  <si>
    <t>Wykonanie choinki w technice origami.</t>
  </si>
  <si>
    <t>Praca plastyczna „Mój anioł”.</t>
  </si>
  <si>
    <t>Wspólne śpiewanie kolęd i piosenek świątecznych.</t>
  </si>
  <si>
    <t>V 2.2, 2.7</t>
  </si>
  <si>
    <t>VIII 2.1, 2.2, 2.4</t>
  </si>
  <si>
    <t>Czekamy na Gwiazdkę (cd.)</t>
  </si>
  <si>
    <t>Jak przyznać się do winy? (cd.)</t>
  </si>
  <si>
    <t>Tajemnice pamięci. Sposoby na zapamiętanie (cd.)</t>
  </si>
  <si>
    <t>Jacy są mieszkańcy lasu? Czym się żywią? (cd.)</t>
  </si>
  <si>
    <t>Wędrówka po Parkach Narodowych (cd.)</t>
  </si>
  <si>
    <t>Porównywanie pracy rolnika (młynarza, piekarza) dawniej i dziś na podstawie ilustracji. Czytanie wiersza M. Lorek „Chleba kawałek”. Objaśnianie i nazywanie czynności wykonywanych w celu uzyskania chleba – od ziarenka do bochenka. Uzupełnianie zdań odpowiednią formą wyrazu chleb, tworzenie wyrażeń. Rozpoznawanie i nazywanie różnych rodzajów pieczywa. Zapisywanie zdań. Wyrazy z utratą dźwięczności.</t>
  </si>
  <si>
    <t>Czytanie tekstu informacyjnego „Zebrane plony – co dalej?”. Poznanie sposobów przechowywania owoców i warzyw. Czytanie przepisu na ciasto marchewkowe. Przekształcanie form czasownika. Czytanie wiersza H. Łochockiej „Co można zrobić z ziemniaka?” Gromadzenie nazw potraw przygotowywanych z ziemniaków. Rozpoznawanie i nazywanie urządzeń elektrycznych oraz przedmiotów kuchennych. Wyrazy z zakończeniem –ów.</t>
  </si>
  <si>
    <t>Przygotowania do świąt (cd.)</t>
  </si>
  <si>
    <t>I 1.3, 2.1, 2.3, 3.1, 3.2, 3.3, 3.7, 4.2</t>
  </si>
  <si>
    <t xml:space="preserve">V 1.1a; 1.1b; 1.1c; 2.3; 2.6; 
3.1
</t>
  </si>
  <si>
    <t xml:space="preserve">Wyprawa do lasu lub parku mająca na celu obserwacje zmian zachodzących jesienią w przyrodzie.  Zbieranie  naturalnych okazów przyrodniczych. </t>
  </si>
  <si>
    <t>I 1.1, 1.2, 1.3, 2.1, 2.3, 2.4, 3.4, 3.5, 4.1, 4.2, 4.4, 5.5</t>
  </si>
  <si>
    <t xml:space="preserve">V 1.1a,b,c, 2.2, 3.1, 3.2 </t>
  </si>
  <si>
    <t>Recytowanie wyliczanek jako wprowadzenie do odszukiwania i tworzenia rymów. Słuchanie opowiadania E. Pałasz „Poezja to…” – pogadanka na temat poezji i postaci Wisławy Szymborskiej. Redagowanie notatki na temat poetki. Wyszukiwanie i tworzenie rymów. Układanie własnej rymowanki.</t>
  </si>
  <si>
    <t>Postać Wisławy Szymborskiej.</t>
  </si>
  <si>
    <t>I 1.1, 1.2, 1.3, 2.6, 2.8, 4.1, 5.7</t>
  </si>
  <si>
    <t>III 2.7</t>
  </si>
  <si>
    <t>I 1.1, 1.2, 1.3, 2.3, 2.8, 3.5, 4.1, 4.3, 5.7, 6.3, III 1.10</t>
  </si>
  <si>
    <t>Wykonanie jesiennego kolażu. Praca plastyczna „Mój spacer”. Malowanie farbami plakatowymi z zastosowaniem barw kontrastowych.</t>
  </si>
  <si>
    <t xml:space="preserve">VIII 1.4; 1.7; 2.2; 2.4; 3.1; 3.2; 4.1; 4.2; 4.6; 5.3
</t>
  </si>
  <si>
    <t>VI-Jak poeci opisują jesień? (cd.)</t>
  </si>
  <si>
    <t>Jak powstają wiersze? (cd.)</t>
  </si>
  <si>
    <t>Słuchanie i analiza legendy o Piaście i Popielu zapisanej przez W. Broniewskiego. Samodzielne opowiadanie na podstawie planu zdarzeń. Przekształcanie zdań – zastępowanie niektórych słów wyrazami bliskoznacznymi. Wyrazy z ż.</t>
  </si>
  <si>
    <t>Legenda o Piaście i Popielu.</t>
  </si>
  <si>
    <t>I 1.1, 1.2, 1.5, 2.1, 2.4, 2.5, 3.1, 3.2, 3.3, 4.4, 4.5, 5.6</t>
  </si>
  <si>
    <t>III 1.4, 1.7, 2.1</t>
  </si>
  <si>
    <t>Czytanie tekstu na temat pierwszych władców Polski. Odczytywanie informacji z osi czasu. Tworzenie opisu przedmiotu na podstawie wzoru i planu. Gromadzenie przymiotników.</t>
  </si>
  <si>
    <t>Pierwsi władcy Polski.</t>
  </si>
  <si>
    <t xml:space="preserve">I 1.1, 1.2, 1.5, 2.1, 2.2, 2.4, 3.1, 3.2, 3.6, 4.1, 4.2, 4.5, 5.6, 5.7 </t>
  </si>
  <si>
    <t>III 1.7, 2.4</t>
  </si>
  <si>
    <t xml:space="preserve">Gromadzenie wiadomości na temat najstarszych miast polskich na podstawie tekstu informacyjnego i legendy „Poznańskie koziołki”. Opowiadanie legendy na podstawie planu wydarzeń. Wyjaśnianie związków frazeologicznych i zamiana czasowników na rzeczowniki. </t>
  </si>
  <si>
    <t>Legenda „Poznańskie koziołki”.</t>
  </si>
  <si>
    <t>Rysowanie ilustracji do legendy.</t>
  </si>
  <si>
    <t xml:space="preserve">I 1.1, 1.2, 1.5, 2.1, 2.2, 2.5, 2.8, 3.1, 3.2, 3.3, 3.6, 4.1, 4.2, 4.5, 5.4, 5.7 </t>
  </si>
  <si>
    <t>III 1.7, 2.1</t>
  </si>
  <si>
    <t xml:space="preserve">V 3.2 </t>
  </si>
  <si>
    <t>Poznanie postaci Jana Matejki i jego dzieł na podstawie tekstu informacyjnego i reprodukcji obrazów. Tworzenie notatki na temat artysty. Wielka litera w pisowni tytułów obrazów oraz w imionach i nazwiskach.</t>
  </si>
  <si>
    <t>Poznanie postaci Jana Matejki.</t>
  </si>
  <si>
    <t>Dzieła Jana Matejki.</t>
  </si>
  <si>
    <t>I 1.1, 1.2, 1.5, 2.1, 2.2, 2.5, 3.1, 3.2, 3.6, 4.1, 4.2, 4.3</t>
  </si>
  <si>
    <t>Czytanie tekstów na temat rozbiorów Polski i sytuacji ludzi żyjących w tym czasie. Rozmowa na temat roli wielkich Polaków dla odzyskania niepodległości. Analiza osi czasu. Uzupełnianie zdań na podstawie tekstu.</t>
  </si>
  <si>
    <t>Polska pod rozbiorami.</t>
  </si>
  <si>
    <t>I 1.1, 1.5, 2.2, 3.2, 3.3, 3.4, 4.1, 4.3</t>
  </si>
  <si>
    <t>III 1.1, 1,4</t>
  </si>
  <si>
    <t>Czytanie i analiza bajki Adama Mickiewicza „Lis i kozieł”. Rozmowa na temat roli poety w czasach zaborów. Wyjaśnianie zwrotów frazeologicznych i archaizmów. Zamiana zdań złożonych na pojedyncze. Tworzenie i zapisywanie notatki do zeszytu.</t>
  </si>
  <si>
    <t>Postać Adama Mickiewicza i jego dzieła.</t>
  </si>
  <si>
    <t>I 1.1, 1.4, 2.2, 2.3, 2.4, 3.1, 3.3, 4.1</t>
  </si>
  <si>
    <t>III 1.1, 1,4, 2.7</t>
  </si>
  <si>
    <t>II 2.1, 2.2, 2.4</t>
  </si>
  <si>
    <t>V 1.1a, 1.1c, 1.1d, 2.1, 2.2, 2.6, 3.1</t>
  </si>
  <si>
    <t xml:space="preserve">I 1.1, 1.2, 1.3, 1.5, 2.1, 2.3, 2.4, 2.6, 2.7, 3.1, 3.2, 3.3, 3.4, 4.1, 4.5, 5.2, 5.3, 5.4, 5.5, 5.6, 6.3 </t>
  </si>
  <si>
    <t xml:space="preserve">V 1.1a, 1.1b, 1.1c, 2.1, 2.6
</t>
  </si>
  <si>
    <t>VII 3.2, 5.1, 5.2</t>
  </si>
  <si>
    <t>VIII 1.1, 1.2, 1.4, 1.5, 1.6, 1.7, 2.2, 2.4, 3.1, 4.7, 5.3</t>
  </si>
  <si>
    <t>VII 2.2, 2.3, 3.2</t>
  </si>
  <si>
    <t>VIII 1.1, 1.4, 2.2, 2.4</t>
  </si>
  <si>
    <t>VIII 1.6, 2.1, 2.2, 2.4, 4.2, 4.7, 5.1, 5.3</t>
  </si>
  <si>
    <t>V 1.1a, 1.1b, 1.1c, 1.1d, 2.1, 2.6, 3.2</t>
  </si>
  <si>
    <t>VIII 1.1, 1.3, 1.4, 2.2, 2.4, 3.2, 4.1, 4.4, 4.7, 5.3</t>
  </si>
  <si>
    <t>IX 1.2, 2.3, 3.4, 3.5</t>
  </si>
  <si>
    <t>VII 3.1, 3.2, 3.3, 5.3</t>
  </si>
  <si>
    <t>V 1.1a, 1.1b, 1.1c, 1.1d, 2.2, 2.6, 3.3</t>
  </si>
  <si>
    <t>VIII 1.2, 1.4, 1.6, 2.2, 2.4, 3.1, 3.2, 4.1, 4.7, 5.3</t>
  </si>
  <si>
    <t>IV 1.1, 1.2, 1.6</t>
  </si>
  <si>
    <t>I 1.2, 1.3, 2.1, 2.3, 2.6, 2.8, 3.1, 3.2, 3.3, 3.4, 3.5, 4.1, 5.7</t>
  </si>
  <si>
    <t>II 2.2, 2.3, 2.4, 3.1, 3.3, 4.1, 6.3</t>
  </si>
  <si>
    <t>VII 3.3, 5.1, 5.2, 5.3</t>
  </si>
  <si>
    <t>IX 1.1, 1.2, 1.4, 2.1, 2.4.e, 2.7, 3.1</t>
  </si>
  <si>
    <t xml:space="preserve">II 2.2, 2.3, 2.4, 3.1, 3.3, 4.1, 6.3
</t>
  </si>
  <si>
    <t xml:space="preserve">II 2.2, 2.3, 2.4, 3.1, 3.3, 4.1; 6.3
</t>
  </si>
  <si>
    <t>IX 1.1, 1.2, 1.4, 2.1, 2.5, 2.7, 3.3</t>
  </si>
  <si>
    <t>VII 2.2, 2.3, 3.2, 5.1, 5.3</t>
  </si>
  <si>
    <t>V 1.1a, 1.1c, 1.1d, 2.2, 2.6, 3.3</t>
  </si>
  <si>
    <t>VIII 1.4, 2.2, 2.4, 3.1, 3.2, 4.1, 4.2, 4.6, 5.3</t>
  </si>
  <si>
    <t>IX 1.1, 1.2, 1.3, 1.4, 2.1, 2.2, 3.3</t>
  </si>
  <si>
    <t>IX 1.4, 2.1, 2.2, 2.4a</t>
  </si>
  <si>
    <t>V 2.2, 2.6, 3.1, VI 2.1, 2.2a</t>
  </si>
  <si>
    <t>Postać Marii Skłodowskiej-Curie.</t>
  </si>
  <si>
    <t>I 1.1, 1.5, 2.2, 2.3, 2.4, .3.1, 3.2, 3.4, 4.3, 4.8, 5.2, 5.4</t>
  </si>
  <si>
    <t>III 1.4, 2.7</t>
  </si>
  <si>
    <t>Poznanie sylwetki Józefa Piłsudskiego, twórcy Legionów Polskich oraz wydarzeń, które doprowadziły do odzyskania przez Polskę niepodległości. Czytanie tekstów informacyjnych oraz opowiadania pt. „Mały Ziuk”. Tworzenie i zapisywanie przymiotników pochodzących od nazw geograficznych, zwrócenie uwagi na wielką i małą literę w pisowni.</t>
  </si>
  <si>
    <t>Postać Józefa Piłsudskiego.</t>
  </si>
  <si>
    <t>I 1.1, 1.5, 2.2, 2.3, 2.4, 3.1, 3.2, 3.4, 4.3, 4.8, 5.4</t>
  </si>
  <si>
    <t xml:space="preserve">Rozmowa na temat wojny i pokoju na podstawie odczuć dzieci oraz tekstu piosenki „Dnia pierwszego września” i opowiadania „Zaklęcie na „w””. Gromadzenie przymiotników przeciwstawnych, określających czas wojny i czas pokoju. Pisownia nazw państw i nazw narodowości. </t>
  </si>
  <si>
    <t>I 1.1, 1.2, 1.5, 2.1, 2.2, 2.3, 2.4, 3.1, 3.2, 3.3, 3.4, 4.1, 4.4, 4.8, 5.5</t>
  </si>
  <si>
    <t>VIII-Kiedy Polski nie było na mapie…(cd.)</t>
  </si>
  <si>
    <t>IX 1.2, 1.3, 3.3, 3.7</t>
  </si>
  <si>
    <t>V 2.2, 2.6, 3.1, VI 2.1; 2.2a</t>
  </si>
  <si>
    <t>VIII 3.3, 3.5; IX 1.1, 1.2, 1.3, 1.4, 2.1, 2.2, 3.3</t>
  </si>
  <si>
    <t>Wycieczka w poszukiwaniu kolorów późnej jesieni. Kształtowanie wytrzymałości. Przestrzeganie zasad bezpiecznego poruszania się po drogach.</t>
  </si>
  <si>
    <t>Rozpoznawanie krajobrazów na podstawie wycieczki oraz analizy zdjęć. Czytanie legendy mapy – ukształtowanie terenu. Czytanie opisów różnych krajobrazów Polski, nazywanie elementów krajobrazu. Redagowanie i zapisywanie zdań o wybranym krajobrazie.</t>
  </si>
  <si>
    <t>Rozpoznawanie krajobrazów i nazywanie ich elementów.</t>
  </si>
  <si>
    <t>I 1.1, 1.2, 1.5, 2.1, 2.3, 2.4, 3.1, 3.2, 4.1, 4.2, 4.4, 4.5, 4.8, 6.2, 6.3, III 1.1</t>
  </si>
  <si>
    <t xml:space="preserve">IV 1.2, 1.4, 1.6, 3.1, 3.2, 3.3 </t>
  </si>
  <si>
    <t xml:space="preserve">Pisownia nazwisk, nazw ulic, instytucji i regionów – wielka i mała litera. Uzupełnianie legendy mapy Polski – nazwy województw. </t>
  </si>
  <si>
    <t xml:space="preserve">Czytanie tekstów informacyjnych o sejmie, senacie oraz władzach państwa. </t>
  </si>
  <si>
    <t>Mapa Polski.</t>
  </si>
  <si>
    <t>I 1.1, 1.2, 1.3, 2.1, 2.2, 2.3, 2.4, 3.1, 3.2, 3.4, 4.1, 4.4, 4.5, 4.8, 5.1, 5.4, 5.6, 6.1, 6.2, 6.3</t>
  </si>
  <si>
    <t>III 1.1, 1.2, 1.4, 1.5, 1.6, 2.4</t>
  </si>
  <si>
    <t xml:space="preserve">IV 3.1, 3.2, 3.3, 3.4 </t>
  </si>
  <si>
    <t>VII 4.1, 4.2</t>
  </si>
  <si>
    <t>Czytanie tekstów informacyjnych o kulturze ludowej i regionach, zwyczaje i wytwory kultury ludowej. Nazwy regionów Polski i nazwy polskich tańców narodowych – wielka i mała litera w pisowni. Lokalizowanie regionów na mapie Polski. Oglądanie strojów regionalnych. Utrwalenie umiejętności pisania wyrazów z rodziny wyrazu „haft”.</t>
  </si>
  <si>
    <t>Regiony Polski.</t>
  </si>
  <si>
    <t>I 1.1, 1.2, 1.3, 1.4, 2.1, 2.2, 2.3, 2.4, 3.1, 3.2, 4.1, 4.4, 4.6, 4.8, 5.6, 6.1, 6.2</t>
  </si>
  <si>
    <t>Zwyczaje w różnych regionach Polski (cd.)</t>
  </si>
  <si>
    <t xml:space="preserve">Czytanie z podziałem na role opowiadania „Nasza mała ojczyzna”, analiza zdjęć przedstawiających ważne obiekty i symbole Kaszub. Tworzenie mapy myśli związanej z regionem, pisownia nazw geograficznych. </t>
  </si>
  <si>
    <t>Nasz region.</t>
  </si>
  <si>
    <t>Plakat o naszym regionie.</t>
  </si>
  <si>
    <t>I 1.1, 1.2, 1.3, 1.5, 2.1, 2.2, 2.3, 3.1, 3.2, 3.3, 3.4, 3.6, 4.1, 4.4, 4.8, 5.6, 6.1, 6.2</t>
  </si>
  <si>
    <t>III 1.1, 1.7, 2.5, 2.6</t>
  </si>
  <si>
    <t>V 1.1a, 3.1</t>
  </si>
  <si>
    <t>IX 1.3, 1.4, 2.1, 2.3, 3.4, 3.5</t>
  </si>
  <si>
    <t>Oglądanie zdjęć, albumów, i innych publikacji przedstawiających sylwetki wielkich Polaków i ich dzieła. Utrwalenie znajomości nazwisk sławnych Polaków i ich dokonań. Próba odpowiedzi na pytanie: Kogo można nazwać wielkim człowiekiem? – analiza wiersza E. Szelburg-Zarembiny „Przed pomnikiem wielkiego człowieka”. Uzupełnianie zdań, pisownia imion i nazwisk, kolejność alfabetyczna nazwisk. Rodzina wyrazu ojczyzna. Wykonanie gazetki ściennej.</t>
  </si>
  <si>
    <t>Postacie wielkich Polaków.</t>
  </si>
  <si>
    <t>I 1.1, 1.2, 1.3, 1.4, 2.1, 2.2, 2.3, 2.8, 3.1, 3.2, 4.1, 4.4, 4.5, 4.6, 4.8, 5.1, 5.5, 5.6, 5.7, 6.1, 6.2</t>
  </si>
  <si>
    <t xml:space="preserve">III 1.1, 2.6, 2.7 </t>
  </si>
  <si>
    <t>Charakterystyczne dla Polski dyscypliny sportowe.</t>
  </si>
  <si>
    <t>I 1.1, 1.2, 1.3, 2.1, 2.2, 2.8, 3.1, 3.2, 3.3, 3.4, 3.6, 3.7, 4.1, 4.4, 4.6, 4.8, 4.9, 5.6, 6.2</t>
  </si>
  <si>
    <t>III 1.1, 1.4, 2.2, 2.7</t>
  </si>
  <si>
    <t>IX 1.3, 1.4, 2.1, 2.3, 3.2, 3.4, 3.5</t>
  </si>
  <si>
    <t>VII 1.2, 1.3, 2.1</t>
  </si>
  <si>
    <t>V 2.2, 2.5, 2.6, 3.1</t>
  </si>
  <si>
    <t>VIII 1.4, 1.7, 2.3, 2.5, 3.1, 3.2, 4.7, 5.1, 5.3</t>
  </si>
  <si>
    <t xml:space="preserve">V 2.3, 2.6, VI 2.1, 2.2a
</t>
  </si>
  <si>
    <t>VIII 1.4, 2.1, 2.2, 2.4, 4.7, 5.3</t>
  </si>
  <si>
    <t>VII 3.3, 4.1, 4.2, 5.1, 5.2, 5.3</t>
  </si>
  <si>
    <t>VIII 2.1, 2.2, 2.3, 2.4, 4.7, 5.3</t>
  </si>
  <si>
    <t xml:space="preserve">VIII 2.1, 2.2, 2.3, 2.4, 4.7, 5.3
</t>
  </si>
  <si>
    <t>Polska na obrazach Jana Matejki (cd.)</t>
  </si>
  <si>
    <t xml:space="preserve">Powtórzenie i utrwalenie cech pór roku na podstawie plakatów, materiałów źródłowych, ilustracji i wiersza Heleny Bechlerowej „Piękna podróż”. Twórcze przekształcanie wiersza „Rok” – nazwy i cechy miesięcy. Posługiwanie się kalendarzem i odczytywanie dat. Redagowanie noworocznych postanowień. </t>
  </si>
  <si>
    <t>I 1.2, 1.3, 2.1, 2.4, 3.5, 4.1, 4.5, 4.7, III 1.10</t>
  </si>
  <si>
    <t>IV 1.4, 1.6</t>
  </si>
  <si>
    <t xml:space="preserve">V 1.1a,b,c, 2.3, 2.6, 3.1, 3.3
</t>
  </si>
  <si>
    <t xml:space="preserve">I 1.1, 1.2, 1.5, 2.1, 2.2, 2.4, 3.2, 4.1, 4.3, III 1.10, 2.5 </t>
  </si>
  <si>
    <t xml:space="preserve">Gromadzenie wiadomości na temat zwyczajów karnawałowych na podstawie rekwizytów i doświadczeń dzieci. Przygotowanie inscenizacji na szkolną zabawę karnawałową. Planowanie zabaw i gier, czasowniki w czasie przyszłym. Redagowanie zaproszeń na szkolny bal – przypomnienie elementów zaproszenia. Samodzielne pisanie notatki do szkolnej gazetki z wykorzystaniem planu w formie pytań. </t>
  </si>
  <si>
    <t>I 1.2, 2.6, 4.1, 4.2, 4.3, 5.4, III 1.9, 2.5</t>
  </si>
  <si>
    <t>IX 1.2, 1.4, 2.1, 3.1, 3.2</t>
  </si>
  <si>
    <t>Prognoza pogody.</t>
  </si>
  <si>
    <t>Na co trzeba uważać zimą? Opieka nad zwierzętami zimą.</t>
  </si>
  <si>
    <t xml:space="preserve">Wykonanie karmnika dla ptaków wg wybranej instrukcji. </t>
  </si>
  <si>
    <t>I 1.1, 1.2, 1.3, 2.1, 2.3, 2.4, 3.1, 3.3, 3.4, 4.1, 4.3, 4.4, 4.5, 6.1, III 1.10</t>
  </si>
  <si>
    <t xml:space="preserve">VI 1.1, 2.2 a, b </t>
  </si>
  <si>
    <t xml:space="preserve">Gromadzenie wiadomości na temat zamków rycerskich na podstawie fotografii, tekstu informacyjnego i wirtualnej wycieczki po zamku. Tworzenie wyrażeń złożonych z rzeczowników i przymiotników. Indywidualne redagowanie zdań na temat wycieczki do zamku.  </t>
  </si>
  <si>
    <t>Zamki polskie i europejskie.</t>
  </si>
  <si>
    <t xml:space="preserve">Zespołowe budowanie zamku z materiałów papierniczych. </t>
  </si>
  <si>
    <t xml:space="preserve">I 1.1, 1.2, 1.3, 2.1, 2.3, 2.5, 3.1, 3.2, 3.4, 4.1, 4.2, 4.9, 5.4, 5.5 </t>
  </si>
  <si>
    <t>IV 3.1</t>
  </si>
  <si>
    <t>VI 1.1, 1.4, 2.2 a, b</t>
  </si>
  <si>
    <t>IX 1.2, 1.4, 2.1, 2.4, 3.1, 3.3</t>
  </si>
  <si>
    <t>Poznanie zwyczajów rycerskich na podstawie tekstu „Na turnieju rycerskim” i materiałów źródłowych. Zespołowe układanie programu Szkoły dla Rycerzy. Poznanie wyrażeń związanych ze zwyczajami rycerskimi i ich znaczenia we współczesnym języku. Czytanie i układanie zdań w wyrazami wieloznacznymi.</t>
  </si>
  <si>
    <t xml:space="preserve">I 1.1, 1.2, 1.3, 2.1, 2.3, 3.2, 3.3, 3.4, 4.1, 4.3, 5.5, 6.2, III 1.4, 1.10, 2.5 </t>
  </si>
  <si>
    <t>IX 1.2, 1.4, 2.1 ,2.4, 3.1, 3.3</t>
  </si>
  <si>
    <t>I 1.1, 1.2, 1.3, 2.3, 2.4, 2.5, 3.1, 3.2, 3.3, 3.4, 4.1, 4.4, 4.8, 5.4, 5.5, 6.2, III 1.4, 1.10</t>
  </si>
  <si>
    <t>Czy damy i rycerze są wśród nas?  (cd.)</t>
  </si>
  <si>
    <t xml:space="preserve">VIII 1.3, 2.2. 2.4, 3.1, 3.2, 4.7
</t>
  </si>
  <si>
    <t>II 5.1, 5.2, 5.3, 6.1, 6.9</t>
  </si>
  <si>
    <t xml:space="preserve">IX 1.2, 1.4, 2.1, 2.4 </t>
  </si>
  <si>
    <t xml:space="preserve">VIII 2.1, 2.2, 2.3, 2.4, 3.1, 4.7, 5.3
</t>
  </si>
  <si>
    <t>Projektowanie odznaki.</t>
  </si>
  <si>
    <t>I 1.1, 1.3, 1.5, 2.1, 2.3, 2.4, 3.7, 4.1, 4.6, 4.8, 6.2</t>
  </si>
  <si>
    <t>Projektowanie okładki do książki.</t>
  </si>
  <si>
    <t>V 2.1, 2.3</t>
  </si>
  <si>
    <t>Wysłuchanie baśni Or-Ota (Artura Oppmana) „Stoliczku, nakryj się” oraz ciche czytanie baśni. Eliminowanie pytań, na które nie można znaleźć odpowiedzi w tekście. Ustalenie nazw osób – bohaterów baśni oraz ich cech. Poszukiwanie wyrazów o podobnym znaczeniu; zastępowanie rzeczowników zaimkami (bez wprowadzania pojęcia).</t>
  </si>
  <si>
    <t>I 1.1, 1.3, 1.5, 2.1, 2.3, 3.1, 3.2, 3.3, 3.4, 4.1, 5.5</t>
  </si>
  <si>
    <t>Wysłuchanie fragmentów baśni K.W. Wójcickiego „Waligóra i Wyrwidąb” i oglądanie serii obrazów ilustrujących baśń. Czytanie fragmentów baśni, analiza treści, bogacenie słownictwa. Opowiadanie baśni na podstawie ilustracji. Objaśnianie trudnego słownictwa – dobieranie synonimów. Dopasowywanie imion bohaterów baśni do jej fragmentów. Interpretowanie baśniowych imion, wymyślanie i zapisywanie nowych.</t>
  </si>
  <si>
    <t>I 1.1, 1.3, 1.5, 2.1, 2.3, 2.4, 2.5, 3.1, 3.2, 3.3, 4.1, 4.8, 5.5</t>
  </si>
  <si>
    <t>Gromadzenie cech baśni, uzupełnianie tabeli. Rozmowa na temat bohaterów poznanych baśni, analiza losów postaci. Zabawy pobudzające ekspresję ruchową.</t>
  </si>
  <si>
    <t>I 1.3, 3.1, 3.2, 3.7, 4.1</t>
  </si>
  <si>
    <t>Rozmowa na temat teatru. Rozwiązywanie krzyżówki. Czytanie tekstu inscenizacji E. Pałasz „Kopciuszek”. Podział ról, przydział scen aktorom. Głośne czytanie poszczególnych ról przez wybrane osoby. Zabawy pantomimiczne, wprawki dramowe. Zabawy z rekwizytem. Pisownia wyrazów z zakończeniem -ulec, -un, -unek i czasowniki z zakończeniem –uje.</t>
  </si>
  <si>
    <t xml:space="preserve">I 1.1, 1.3, 1.5, 2.1, 2.6, 3.2, 3.3, 3.4, 3.6, 5.5 </t>
  </si>
  <si>
    <t>VIII 1.1, 1.2, 1.4, 1.5, 1.6, 1.7, 2.2, 2.4, 3.1, 3.5, 4.7</t>
  </si>
  <si>
    <t xml:space="preserve">Rozmowa o wynalazkach i ich znaczeniu z wykorzystaniem różnych źródeł wiedzy. Czytanie tekstu informacyjnego o wynalazkach Polaków. Analiza osi czasu przedstawiającej kolejność pojawiania się wynalazków – uzupełnianie zdań. Praca z tekstem W. Kapninskiego „Gaduła”, analizowanie różnych zastosowań koła. Redagowanie opowiadania wg planu. </t>
  </si>
  <si>
    <t>Poznanie różnych instrumentów muzycznych w perspektywie historycznej.</t>
  </si>
  <si>
    <t xml:space="preserve">I 1.1, 1.2, 1.3, 1.5, 2.1, 2.2, 2.3, 2.4, 2.5, 2.8, 3.1, 3.2, 3.3, 3.4, 3.5, 3.6, 4.1, 4.2, 4.4, 4.5, 4.8, 4.9, 5.2, 5.6, 5.7, 6.2, 6.3, III 2.6 </t>
  </si>
  <si>
    <t>VIII 4.6</t>
  </si>
  <si>
    <t>IX 1.4, 2.1, 2.2, 2.7, 3.1</t>
  </si>
  <si>
    <t>Poznanie historii środków transportu na podstawie tekstu T. Małkowskiego „Od własnych nóg do pojazdów przyszłości”. Omówienie historii wybranych wynalazków. Nauka pisania na jednej linii. Ćwiczenia dotyczące czasowników w różnych formach.</t>
  </si>
  <si>
    <t>I 1.1, 1.2, 1.3, 2.1, 2.2, 2.4, 3.1, 3.2, 3.3, 4.1, 4.4, 4.5, 5.4, 5.6, 6.3, III 2.6</t>
  </si>
  <si>
    <t xml:space="preserve">Ćwiczenia rozwijające kreatywność. Praca z fragmentem książki R. Dahla „Charlie i fabryka czekolady”. Utrwalanie wiedzy na temat czasowników. Bogacenie słownictwa – synonimy. </t>
  </si>
  <si>
    <t xml:space="preserve">I 1.1, 1.2, 1.3, 2.1, 2.2, 2.3, 2.4, 2.8, 3.1, 3.2, 3.3, 3.4, 3.7, 4.1, 4.2, 4.3, 4.4, 4.8, 5.4, 5.5, 5.6, 6.1, III 2.6 </t>
  </si>
  <si>
    <t>Analizowanie projektu sztuki użytkowej. Wykonanie kredkami projektu dowolnego przedmiotu.</t>
  </si>
  <si>
    <t>V 2.1, 3.1</t>
  </si>
  <si>
    <t>I ja mogę być wynalazcą… (cd.)</t>
  </si>
  <si>
    <t>III 2.6, 2.7</t>
  </si>
  <si>
    <t>Omówienie dziedzin nauki, którymi zajmował się Mikołaj Kopernik.</t>
  </si>
  <si>
    <t>II 2.2, 2.3, 2.4, 3.1, 3.3, 4.1, 4.2, 6.3, 6.9</t>
  </si>
  <si>
    <t>IX 1.4, 2.1, 2.4, 2.7, 3.1</t>
  </si>
  <si>
    <t>Czytanie i analiza opowiadania P. Mazura „Spacer pod gwiazdami”. Poznanie nazw wybranych gwiazdozbiorów oraz nazywanie faz Księżyca. Wykonanie plakatów informacyjnych na temat podróży kosmicznych. Przeprowadzenie doświadczenia demonstrującego zjawisko odrzutu. Zapisywanie wyrazów w kolejności alfabetycznej.</t>
  </si>
  <si>
    <t>I 1.1, 1.2, 1.3, 1.5, 2.1, 2.2, 3.1, 3.2, 3.4, 3.5, 4.1, 4.4, 4.5, 4.8</t>
  </si>
  <si>
    <t>Wykonanie kolażu „Rakieta” – praca w grupach.</t>
  </si>
  <si>
    <t>V 2.3, 2.6</t>
  </si>
  <si>
    <t>V 2.3, 2.6, VI 2.1, 2.2a</t>
  </si>
  <si>
    <t>VIII 1.7, 2.2, 2.3, 2.4, 3.7</t>
  </si>
  <si>
    <t>Wsiadamy do rakiety (cd.)</t>
  </si>
  <si>
    <t>IX 1.4, 1.5, 2.1, 2.5, 2.7</t>
  </si>
  <si>
    <t>Praca z tekstem E. Pałasz „Maja słucha radia”. Rozmowa o tym, w jaki sposób radio rozwija wyobraźnię. Wyjaśnianie znaczenia słowa słuchowisko. Naśladowanie odgłosów przy wykorzystaniu różnych przedmiotów. Rozpoznawanie wyrazów dźwiękonaśladowczych. Tworzenie rzeczowników od czasowników.</t>
  </si>
  <si>
    <t xml:space="preserve">I 1.1, 1.3, 1.5, 2.1, 2.3, 2.4, 2.8, 3.1, 3.2, 4.1, 5.4, 6.2 </t>
  </si>
  <si>
    <t>VIII 1.4, 1.5, 1.6, 1.7, 3.1, 3.2</t>
  </si>
  <si>
    <t>V 2.1, 2.3, 2.6, VI 2.1, 2.2a</t>
  </si>
  <si>
    <t xml:space="preserve">VIII 3.2, IX 1.3, 1.4, 2.1 </t>
  </si>
  <si>
    <t>VIII 3.2, IX 1.3, 1.4, 2.1</t>
  </si>
  <si>
    <t>Przypomnienie tytułów wierszy autorstwa J. Tuwima. Czytanie wiersza „Ptasie radio”. Ćwiczenia dykcyjne – językowe łamańce. Rozpoznawanie, nazywanie i stosowanie znaków interpunkcyjnych w tekstach. Uzupełnianie zdań znakami interpunkcyjnymi. Układanie i zapisywanie zdań, w których występuje przecinek przed: że, ponieważ, który, bo.</t>
  </si>
  <si>
    <t xml:space="preserve">I 1.1, 1.3, 1.4, 1.5, 2.1, 2.3, 2.4, 2.6, 2.8, 3.1, 3.2, 3.4, 4.1, 4.5, 5.7, 6.2 </t>
  </si>
  <si>
    <t>Poznanie zawodu dziennikarza radiowego – odczytanie wywiadu z Barbarą Gawryluk. Układanie i zapisywanie pytań. Odczytywanie liczb w tekstach informacyjnych.</t>
  </si>
  <si>
    <t xml:space="preserve">I 1.1, 1.3, 1.5, 2.1, 2.3, 2.4, 3.1, 3.2, 4.1, 4.5, 4.7, 5.2, 5.6, 6.2 </t>
  </si>
  <si>
    <t>Jak zostać dziennikarzem radiowym? (cd.)</t>
  </si>
  <si>
    <t>Technologia w życiu człowieka.</t>
  </si>
  <si>
    <t>I 1.1, 1.2, 1.3, 1.5, 2.1, 2.2, 3.1, 3.2, 4.1, 4.4, 4.5, 5.2, 5.3</t>
  </si>
  <si>
    <t>VIII 1.2, 1.4, 1.5, 1.6, 1.7, 2.2, 2.4, 3.1, 3.5, 3.6</t>
  </si>
  <si>
    <t>IX 1.2, 1.3, 1.4, 2.1, 2.4, 3.1</t>
  </si>
  <si>
    <t>IX 1.2, 1.3, 1.4, 2.1, 2.2, 3.2</t>
  </si>
  <si>
    <t xml:space="preserve">Nazywanie części zestawu komputerowego. Poznanie historii komputera i jego zastosowań. Analiza opowiadania E. Pałasz „W której klasie jest Roża?” Wyszukiwanie informacji w internecie. Uzupełnianie dialogu. 
</t>
  </si>
  <si>
    <t>Korzystanie z technologii informacyjnej.</t>
  </si>
  <si>
    <t xml:space="preserve">I 1.1, 1.2, 1.3, 1.5, 2.1, 2.2, 3.1, 3.2, 4.1, 4.4, 4.5, 4.7, 5.2, 5.3 </t>
  </si>
  <si>
    <t>Rozmowa z uczniami na temat zasad korzystania z komputera.</t>
  </si>
  <si>
    <t>I 1.1, 1.2, 1.3, 1.5, 2.1, 2.2, 3.1, 3.2, 4.1, 4.4, 4.5, 4.7, 5.2, 5.3</t>
  </si>
  <si>
    <t>Zapoznanie ze stroną internetową dla dzieci Sieciaki. Czytanie i analiza opowiadania D. Suwalskiej „Rewolucja informatyczna”. Redagowanie zdań opisujących zasady zachowania w sieci – pisownia nie z czasownikami. Zabawa „Plotka”. Projektowanie znaków symbolizujących zasady bezpieczeństwa w sieci.</t>
  </si>
  <si>
    <t>I 1.1, 1.2, 1.3, 1.5, 2.1, 2.2, 3.1, 3.2, 4.1, 4.4, 4.5, 4.7, 5.2, 5.3, 5.4, 5.6</t>
  </si>
  <si>
    <t>Bezpieczeństwo w internecie.</t>
  </si>
  <si>
    <t>Dzieci w sieci (cd.)</t>
  </si>
  <si>
    <t xml:space="preserve">Rozwiązywanie krzyżówki z hasłem. Czytanie tekstu H. Będkowskiej „Historia motyla modraszka”. </t>
  </si>
  <si>
    <t xml:space="preserve">Wprowadzenie pojęć: ekologia i środowisko. Rozmowa na temat pracy ekologa. Poznanie zwierząt żyjących w różnych środowiskach – porównanie warunków życia kreta i szczupaka. Rozróżnienie pojęć: ochrona przyrody i ekologia. </t>
  </si>
  <si>
    <t>I 1.1, 1.2, 1.3, 1.5, 2.1, 2.2, 3.1, 3.2, 3.4, 4.1, 4.3</t>
  </si>
  <si>
    <t>IV 1.1, 1.4, 1.6, 1.7, 2.1</t>
  </si>
  <si>
    <t>Czytanie i analiza tekstu W. Mikołuszki „Po co są komary?”. Uzupełnianie notatki o komarze. Układanie notatki na temat znaczenia owadów.</t>
  </si>
  <si>
    <t xml:space="preserve">Poznanie budowy owada, podpisywanie części ciała. Analiza podobieństw i różnic owadów: szerszenia, osy i pszczoły. </t>
  </si>
  <si>
    <t>I 1.1, 1.2, 1.3, 1.5, 2.1, 2.2, 3.1, 3.2, 3.4, 4.1, 4.2, 4.3, 5.2</t>
  </si>
  <si>
    <t>Zasady prowadzenia obserwacji. Cechy dobrego obserwatora – rozmowa z uczniami oraz praca w grupach. Czytanie relacji z obserwacji przyrodniczych zamieszczonych w tekście „Blog Antka”, analiza treści – praca w grupach. Układanie zdań.</t>
  </si>
  <si>
    <t>Klasyfikacja zwierząt żyjących w jeziorze. Omówienie cyklu rozwojowego żaby.</t>
  </si>
  <si>
    <t>Czytanie tekstu „Życie na łące” i analiza jego treści.  Układanie zdań z wyrazami z trudnością ortograficzną.</t>
  </si>
  <si>
    <t xml:space="preserve">Gromadzenie słownictwa związanego z łąką. </t>
  </si>
  <si>
    <t>Wykonanie pracy plastycznej „Łąka” – akwarela.</t>
  </si>
  <si>
    <t>I 1.1, 1.2, 1.3, 1.5, 2.1, 2.2, 3.1, 3.2, 3.4, 4.1, 4.3, 4.4, 4.5, 5.2</t>
  </si>
  <si>
    <t>V 2.2</t>
  </si>
  <si>
    <t xml:space="preserve">Rozpoznawanie roślin zielnych. Nazywanie i podpisywanie części roślin – obserwacje. Wyróżnianie jadalnych części warzyw. </t>
  </si>
  <si>
    <t>Rośliny zielne. Warzywa.</t>
  </si>
  <si>
    <t>I 1.1, 1.2, 1.3, 1.5, 2.1, 2.2, 3.1, 3.2, 3.4, 4.1, 4.2, 4.3</t>
  </si>
  <si>
    <t>IV 1.1, 1.2, 1.4, 1.6</t>
  </si>
  <si>
    <t>IX  1.3, 1.4, 2.1, 2.7, 3.1</t>
  </si>
  <si>
    <t>VIII 2.2, 2.3, 2.4, 3.1, 3.5, 4.7, 5.3</t>
  </si>
  <si>
    <t>Czytanie fragmentów książki M. Kownackiej „Razem ze słonkiem” o sprzymierzeńcach i szkodnikach w ogrodzie. Rozpoznawanie rzeczowników i czasowników, tworzenie rodzin wyrazów. Układanie i pisanie kilkuzdaniowej wypowiedzi na temat Dlaczego ludzie zakładają ogrody?</t>
  </si>
  <si>
    <t>Poznanie roli, jaką pełnią w ogrodzie wybrane gatunki zwierząt. Poznanie specyfiki wybranych prac ogrodowych i kolejności ich wykonywania.</t>
  </si>
  <si>
    <t>Czytanie wierszy o kwiatach, poznanie i utrwalenie nazwisk ich autorów. Zwrócenie uwagi na układ rymów w wierszach. Nauka na pamięć wybranego wiersza. Utrwalenie zasad pisowni wyrazów z ó. Szukanie informacji o wybranej roślinie, układanie i zapisywanie zdań ją opisujących.</t>
  </si>
  <si>
    <t>I 1.1, 1.2, 1.3, 1.5, 2.1, 2.2, 2.6, 3.1, 3.2, 3.4, 4.1, 4.2, 4.3, 5.2</t>
  </si>
  <si>
    <t>V 2.3, 2.7, VI 2.1, 2.2a</t>
  </si>
  <si>
    <t xml:space="preserve">Dokumenty osobiste – analizowanie informacji zawartych w dowodzie osobistym, paszporcie. </t>
  </si>
  <si>
    <t>I 1.1, 1.2, 1.3, 1.5, 2.1, 2.2, 2.3, 2.4, 2.8, 3.1, 3.2, 3.3, 3.6, 4.1, 4.4, 4.5, 4.6, 4.8, 5.4, 5.6, 6.1, 6.2, 6.3</t>
  </si>
  <si>
    <t>III 1.1, 1.2, 1.3, 1.5, 1.6, 1.8, 2.2</t>
  </si>
  <si>
    <t>II 2.2, 2.3, 2.4, 3.1, 3.2, 3.4, 4.1, 4.2, 6.3, 6.6, 6.9</t>
  </si>
  <si>
    <t>IX 1.2, 1.3, 1.4, 2.1, 2.3, 3.2, 3.3</t>
  </si>
  <si>
    <t>VII 4.1, 4.2, 5.1, 5.2, 5.3</t>
  </si>
  <si>
    <t>V 2.1, 2.3, 2.6</t>
  </si>
  <si>
    <t>VIII 2.2, 2.3, 2.4, 3.4, 4.2, 4.7, 5.3</t>
  </si>
  <si>
    <t>VIII  3.1, 3.2, 3.3</t>
  </si>
  <si>
    <t xml:space="preserve">Poznanie ciekawych miejsc i zabytków w wybranych stolicach europejskich. Czytanie opowiadania D. Chidolue „Milenka w Berlinie”, analiza treści, wyjaśnienie kontekstu historycznego związanego z II wojną światową. Czytanie krótkich tekstów – umiejętność przedstawienia się w języku obcym. </t>
  </si>
  <si>
    <t>I 1.1, 1.2, 1.3, 2.1, 2.2, 2.5, 2.8, 3.1, 3.2, 3.3, 3.4, 3.7, 4.1, 4.4, 4.5, 4.6, 4.8, 5.1, 5.2, 5.6, 5.7, 6.1, 6.2, 6.3</t>
  </si>
  <si>
    <t xml:space="preserve">Czytanie mapy świata, orientowanie się na modelu Ziemi – globusie: kontynenty, kraje, oceany. </t>
  </si>
  <si>
    <t xml:space="preserve">I 1.1, 1.2, 1.3, 2.1, 2.2, 2.3, 2.4, 3.1, 3.2, 3.3, 3.4, 4.1, 4.2, 4.4, 4.5, 4.8, 5.4, 5.5, 5.6, 6.1, 6.2, 6.3 </t>
  </si>
  <si>
    <t>IV.3.3</t>
  </si>
  <si>
    <t>Poznajemy inne kontynenty (cd.)</t>
  </si>
  <si>
    <t>Swobodne wypowiedzi na temat kina i ulubionych filmów. Aktywizowanie słownictwa związanego z kinem – układanie zagadek. Poznanie wybranych faktów z historii kina i filmu. Układanie wypowiedzi na temat obejrzanego filmu z wykorzystaniem zgromadzonego słownictwa. Zasady kulturalnego zachowania się w kinie.</t>
  </si>
  <si>
    <t>Wykonanie filmiku animowanego według instrukcji.</t>
  </si>
  <si>
    <t>I 1.1, 1.5, 2.1, 2.3, 3.1, 3.2, 4.1, 5.4, III 2.6</t>
  </si>
  <si>
    <t>I 1.1, 1.2, 1.5, 2.1, 2.3, 3.1, 3.2, 4.1, 5.5, III 1.8</t>
  </si>
  <si>
    <t>IX 1.4, 1.5, 2.1, 2.4, 2.6, 2.7</t>
  </si>
  <si>
    <t>VIII 1.1, 1.4, 1.5, 1.7, 2.1, 2.2</t>
  </si>
  <si>
    <t>Co reklamuje reklama?  (cd.)</t>
  </si>
  <si>
    <t>Jak Polska odzyskała niepodległość? (cd.)</t>
  </si>
  <si>
    <t>Mistrzowie i zdobywcy (cd.)</t>
  </si>
  <si>
    <t xml:space="preserve"> Kogo i co możemy spotkać w baśniach? (cd.)</t>
  </si>
  <si>
    <t>Jak przygotować inscenizację baśni? (cd.)</t>
  </si>
  <si>
    <t xml:space="preserve">II 2.2, 2.3, 2.4, 3.1, 3.2, 3.3, 3.4, 4.1, 4.2, 6.3, 6.6, 6.9
</t>
  </si>
  <si>
    <t>VIII 1.2, 1.4, 1.5, 1.6, 1.7, 2.2; 2.4, 3.1, 3.5, 3.6, 4.2</t>
  </si>
  <si>
    <t>IX 1.3, 1.4, 2.1, 2.3, 2.7, 3.1</t>
  </si>
  <si>
    <t>IX 1.3, 1.4, 2.1, 2.7, 3.1, 3.3</t>
  </si>
  <si>
    <t>VIII 1.7, 2.2, 2.4, 3.7, 4.1</t>
  </si>
  <si>
    <t>IX 1.3, 1.4, 1.6, 2.1, 2.3, 3.1, 3.2</t>
  </si>
  <si>
    <t>VIII 2.1, 2.2, 2.3, 2.4, 3.4</t>
  </si>
  <si>
    <t>II 4.1, 4.2, 6.8, 6.9</t>
  </si>
  <si>
    <t>IX 1.2, 1.3, 1.4, 3.3, 3.7</t>
  </si>
  <si>
    <t>IX 1.2, 1.3, 1.4, 2.1, 2.3, 3.1, 3.2, 3.3, 3.4</t>
  </si>
  <si>
    <t xml:space="preserve">VIII 1.2, 1.4, 1.7, 2.2, 2.4, 3.7, 4.1, 4.2, 4.7, 5.3
</t>
  </si>
  <si>
    <t>Zagrożenia związane z siłami natury.</t>
  </si>
  <si>
    <t>I 1.1, 1.2, 1.3, 1.5, 2.1, 2.3, 3.1, 3.2, 3.3, 3.4, 3.5, 4.1, 4.2, 5.4, 5.5, 6.2</t>
  </si>
  <si>
    <t xml:space="preserve">Przypomnienie wiadomości na temat wody i jej stanów skupienia - wykonanie doświadczenia. Niebezpieczeństwa związane z wodą na podstawie tekstu „Zimna woda” – przestrzeganie najważniejszej zasady ratownika, ustalanie najbezpieczniejszego zachowania bohatera opowiadania. Ćwiczenia z wykorzystaniem rzeczowników w różnych formach.  </t>
  </si>
  <si>
    <t>Zbiorniki wodne oraz dopływy Wisły i Odry.</t>
  </si>
  <si>
    <t>I 1.1, 1.2, 1.3, 1.5, 2.1, 2.5, 2.8, 3.1, 3.2, 3.3, 3.4, 3.5, 4.1, 4.2, 5.4</t>
  </si>
  <si>
    <t>Niebezpieczeństwa związane z powietrzem i ogniem.</t>
  </si>
  <si>
    <t>I 1.1, 1.2, 1.3, 1.5, 2.1, 2.3, 2.5, 3.1, 3.2, 3.3, 3.4, 4.1, 5.4, 6.1</t>
  </si>
  <si>
    <t xml:space="preserve">Rozwijanie świadomości ekologicznej poprzez dyskusje, analizę projektów i materiałów źródłowych oraz przygotowanie obchodów Dnia Ziemi w szkole. Rozwiązywanie ekoquizu. Redagowanie zawiadomienia. </t>
  </si>
  <si>
    <t xml:space="preserve">Wykonanie prac plastycznych związanych z Dniem Ziemi – plakatów i medali z wykorzystaniem surowców wtórnych. </t>
  </si>
  <si>
    <t>I 1.1, 1.2, 1.5, 2.1, 2.2, 2.3, 2.5, 3.1, 3.2, 4.1, 4.3, 4.4, 5.7, 6.2, 6.3</t>
  </si>
  <si>
    <t>V 2.1, 2.2, 2.3, 2.6, 2.7</t>
  </si>
  <si>
    <t>Gromadzenie informacji na temat: Co się mieści w głowie? na podstawie doświadczeń dzieci, wiersza J. Papuzińskiej „Ja” i materiałów źródłowych. Poznawanie powiedzeń związanych z głową i stosowanie ich w różnych sytuacjach. Prawidłowe formy czasownika „rozumieć”.</t>
  </si>
  <si>
    <t xml:space="preserve">I 1.1,1.2, 1.3, 1.5, 2.1, 2.3, 2.8, 3.1, 3.2, 3.5, 4.1, 4.4, 5.4, 6.3 </t>
  </si>
  <si>
    <t xml:space="preserve">Gromadzenie informacji i słownictwa na temat różnych pasji dzieci na podstawie tekstu R. Piątkowskiej „Flet”, wywiadów z kolegami i fotografii. Nazywanie zainteresowań oraz dyscyplin sportu. Układanie zdań o swoim hobby. Używanie przecinka przy wyliczaniu. Wyjaśnienie wieloznaczności słowa „konik”. Oglądanie plakatów. </t>
  </si>
  <si>
    <t>Przygotowanie prezentacji na temat hobby na podstawie instrukcji.</t>
  </si>
  <si>
    <t>I 1.1, 1.2, 1.3, 1.5, 2.1, 2.2, 2.3, 2.5, 3.1, 3.2, 3.3, 3.4, 3.5, 4.1, 4.2, 4.4, 4.5, 5.5, 6.3</t>
  </si>
  <si>
    <t>V 1.1, 2.1, 2.2, 2.7</t>
  </si>
  <si>
    <t xml:space="preserve">Rozwiązywanie zagadek dotyczących różnych zawodów. Czytanie i opracowanie tekstu „Nie tylko mama i tata”.  Poznanie różnych zawodów oraz czynności wykonywanych w pracy zawodowej. Przypomnienie alfabetu. Rozwiązywanie krzyżówki z nazwami zawodów.  </t>
  </si>
  <si>
    <t>I 1.1, 1.3, 1.5, 2.1, 2.3, 3.1, 3.2, 3.3, 3.4, 4.1, 4.2, 4.4, 4.6</t>
  </si>
  <si>
    <t xml:space="preserve">Czytanie tekstu informacyjnego o podróżowaniu samolotem, analiza planszy przedstawiającej wnętrze hali lotniska. Poznanie sylwetki podróżnika Kazimierza Nowaka – bohatera książki Ł. Wierzbickiego „Afryka Kazika” – na podstawie opowiadania „Ruszam do Afryki”. Kończenie rozpoczętych wypowiedzi na temat Dlaczego warto podróżować. Przygotowania do podróży marzeń. Omówienie i zapisanie zasad bezpieczeństwa w czasie podróży, pisownia czasowników z przeczeniem nie. </t>
  </si>
  <si>
    <t>I 1.1, 1.2, 1.3, 1.5, 2.1, 2.2, 2.3, 2.4, 2.5, 3.1, 3.2, 3.3, 3.4, 3.7, 4.1, 4.4, 4.5, 4.8, 5.2, 5.4, 6.2, 6.3</t>
  </si>
  <si>
    <t>I 1.1, 1.2, 1.3, 2.1, 2.2, 2.3, 2.4, 3.1, 3.2, 3.3, 4.1, 4.2, 4.4, 4.5, 5.6, 6.3</t>
  </si>
  <si>
    <t xml:space="preserve">Przypomnienie nazw polskich pasm górskich i odszukanie na mapie Polski ich najwyższych szczytów. </t>
  </si>
  <si>
    <t>Uzgodnienie zasad, których powinny przestrzegać dzieci w drodze do szkoły na podstawie wiedzy i doświadczeń uczniów. Słuchanie i omówienie tekstu G. Kasdepke „Praca domowa”. Podział wyrazów na sylaby, wyróżnianie samogłosek oraz przypomnienie zasad przenoszenia wyrazów do nowej linii.</t>
  </si>
  <si>
    <t>Jakie są nasze wakacyjne wspomnienia? • Różne formy dzienników z podróży • Wielka litera w nazwach geograﬁcznych</t>
  </si>
  <si>
    <t>Rozmowa na temat odrabiania pracy domowej na podstawie tekstu M. Przewoźniaka „Odrabianie lekcji – przygotowanie terenu walki”. Gromadzenie indywidualnych postanowień związanych z odrabianiem pracy domowej. Układanie zdań z rozsypanek wyrazowych. Wypełnianie ankiety „Jak odrabiam pracę domową?”.</t>
  </si>
  <si>
    <t xml:space="preserve">Wskazywanie wyrazów należących do rodziny wyrazów, tworzenie wyrażeń. Pisownia wyrazów zakończonych na –ó wymiennym na o, a, e i –ówka. </t>
  </si>
  <si>
    <t>Czytanie tekstów informacyjnych dotyczących roślin zbożowych, oleistych i okopowych oraz zapis ich nazw. Rozpoznawanie i nazywanie produktów zbożowych, oleistych i okopowych.</t>
  </si>
  <si>
    <t>Zabawy muzyczno-plastyczne związane z jesiennymi barwami i nastrojami inspirowane fragmentem utworu A. Vivaldiego i jesiennymi wierszami. Gromadzenie słownictwa do jesiennego poezjowania – porównania i poetyckie skojarzenia, wersy wiersza. Ćwiczenia dykcji i pamięci werbalnej – nauka na pamięć wybranego wiersza. Pisownia nazw kolorów i ich odcieni.</t>
  </si>
  <si>
    <t xml:space="preserve">Gromadzenie słownictwa kojarzącego się z jesienią. Słuchanie wiersza D. Wawiłow „Jesienią” jako inspiracja do rozmowy o tym, co jest niezbędne, aby powstał wiersz. Utrwalenie wiadomości dotyczących wiersza. Ćwiczenia w przekształcaniu i samodzielnym tworzeniu tekstów poetyckich. Zabawy słowno-graficzne w zespołach. </t>
  </si>
  <si>
    <t xml:space="preserve">Gromadzenie informacji na temat zimowej pogody na podstawie komunikatów meteorologicznych, tekstu A. Sójki „Mapa pogody”, tekstu informacyjnego i doświadczeń dzieci.  Recytacja wiersza Kazimierza J. Węgrzyna „Nadejdzie pora śnieżnych czarów” z akompaniamentem. Odczytywanie i zapisywanie krótkich komunikatów pogodowych. Redagowanie zdań na temat ulubionej pogody zimowej.  </t>
  </si>
  <si>
    <t xml:space="preserve">Utrwalanie wiadomości na temat zimy na podstawie tekstu A. Wajraka „Zima – raj dla tropicieli”, ciekawostek i doświadczeń dzieci. Sposoby pomocy zwierzętom w zimie – praca zespołowa. Pisownia wyrazów z ó niewymiennym. </t>
  </si>
  <si>
    <t xml:space="preserve">Oglądanie książek z baśniami, utrwalanie znajomości tytułów i autorów baśni. Wskazywanie na ilustracji bohaterów wybranych baśni. Układanie tytułów baśni z rozsypanek wyrazowych. Pisownia tytułów książek, baśni i spektakli. Układanie nazwisk autorów książek w kolejności alfabetycznej. </t>
  </si>
  <si>
    <t xml:space="preserve">Gromadzenie informacji na temat: Jaki program w telewizji jest najlepszy? - na podstawie doświadczeń dzieci, czytanki i wiersza S. Grochowiaka. Wymyślanie niezwykłego przeznaczenia dla zwykłej rzeczy. Wybór programu telewizyjnego. Poznanie wybranych faktów z historii telewizji. Propozycje zabaw i czynności mogących zastąpić oglądanie telewizji. Użycie rzeczownika telewizja w różnych formach. </t>
  </si>
  <si>
    <t xml:space="preserve">Sporządzanie „Recepty na zdrowie” – improwizowanie wizyty u lekarza. Czytanie wskazówek służących utrzymaniu dobrego stanu zdrowia. Redagowanie i zapisywanie wniosku – recepty na zdrowie. Uzupełnianie i układanie zdań z rozsypanek. </t>
  </si>
  <si>
    <t>Poszukiwanie odpowiedzi na pytanie: Dlaczego jedzenie jest trudną sztuką? Nauka korzystania z piramidy zdrowia. Odczytywanie informacji zawartych na etykietach produktów spożywczych. Redagowanie całodziennego jadłospisu.</t>
  </si>
  <si>
    <t>IV 2.4</t>
  </si>
  <si>
    <t>I 1.1, 1.3, 2.1, 2.2, 2.3, 2.4, 3.2, 3.4, 4.1, 5.1, 5.6</t>
  </si>
  <si>
    <t>I 1.1, 1.5, 2.1, 2.2, 2.3, 2.4, 3.1, 3.2, 4.1, 5.4, 6.2</t>
  </si>
  <si>
    <t xml:space="preserve">Rozmowa na temat igrzysk olimpijskich i symboli z nimi związanych. Poznanie dyscyplin sportowych i konkurencji lekkoatletycznych. Tworzenie wyrażeń, odmiana czasowników przez osoby. </t>
  </si>
  <si>
    <t>I 1.1, 1.5, 2.1, 2.2, 2.3, 2.4, 3.1, 3.2, 3.3, 3.4, 4.1, 5.4, 6.1, 6.2</t>
  </si>
  <si>
    <t>Dbałość o higienę osobistą.</t>
  </si>
  <si>
    <t>Właściwe odżywianie źródłem utrzymania dobrego zdrowia.</t>
  </si>
  <si>
    <t>Ja i moi bliscy.</t>
  </si>
  <si>
    <t>I 1.1, 1.2, 1.3, 1.5, 2.3, 4.1, 4.4, 5.3</t>
  </si>
  <si>
    <t xml:space="preserve">III 1.1, 1.4, 1.6 </t>
  </si>
  <si>
    <t>Moje obowiązki w rodzinie.</t>
  </si>
  <si>
    <t xml:space="preserve">I 1.1, 1.2, 1.3, 1.5, 2.1, 2.3, 2.4, 3.1, 3.2, 3.3, 4.1, 4.5, 5.3, 5.4 </t>
  </si>
  <si>
    <t>III 1.1, 1.4, 1.8</t>
  </si>
  <si>
    <t>Szukanie sposobów na pokonywanie trudnych sytuacji i tworzenie pozytywnych relacji w rodzinie i grupie. Zabawy integrujące grupę. Czytanie opowiadania J. Papuzińskiej „Dzień jak kamień”, wyszukiwanie przymiotników w tekście.</t>
  </si>
  <si>
    <t xml:space="preserve">Jak sobie radzić ze smutkiem? </t>
  </si>
  <si>
    <t xml:space="preserve">I 1.1, 1.2, 1.3, 2.3, 2.1, 3.1, 3.2, 3.4, 4.1, 4.2 </t>
  </si>
  <si>
    <t xml:space="preserve">III 1.1, 1.2, 1.3, 1.4, 1.10 </t>
  </si>
  <si>
    <t>Niebezpieczne sytuacje.</t>
  </si>
  <si>
    <t xml:space="preserve">III 1.3, 1.4, 1.5 </t>
  </si>
  <si>
    <t>Budowa anatomiczna psa i kota. Zawody związane z opieką nad zwierzętami.</t>
  </si>
  <si>
    <t>I 1.1, 1.2, 1.3, 2.3, 2.4, 3.1, 3.2, 3.4, 3.5, 3.6, 4.1, 4.2, 5.4, 5.5</t>
  </si>
  <si>
    <t xml:space="preserve">IV 1.1, 2.1 </t>
  </si>
  <si>
    <t>Rozmowa na temat praw zwierząt i obowiązków ich opiekunów na podstawie tekstu „Happy – szczęśliwy orangutan z Borneo”, własnych doświadczeń dzieci oraz humorystycznych obrazków. Pisownia przeczeń i innych wyrazów przeciwstawnych. Uzupełnianie i tworzenie ogłoszeń.</t>
  </si>
  <si>
    <t xml:space="preserve">Gromadzenie informacji na temat wykorzystania sił natury i zagrożeń z nimi związanych na podstawie ilustracji, materiałów źródłowych, własnych doświadczeń dzieci oraz „Bajki o żywiołach”. Poszukiwanie pomysłów na dokończenie zdań typu: Gdyby nie było ognia, to… Wzbogacanie słownictwa związanego z żywiołami – dobieranie odpowiednich czasowników i przymiotników, nazwy zagrożeń. Redagowanie pisemnej wypowiedzi na temat wybranego żywiołu. </t>
  </si>
  <si>
    <t xml:space="preserve">Zbieranie doświadczeń związanych z powietrzem i ogniem. Praca z tekstem A.Wajraka „Wypalanie traw”. Poznanie podstawowego sprzętu straży pożarnej. Przypomnienie numerów alarmowych. Czasowniki z przeczeniem „nie”. </t>
  </si>
  <si>
    <t>IV 1.1, 1.2, 1.4, 1,5, 1.6, 1.7</t>
  </si>
  <si>
    <t xml:space="preserve">Analiza tekstu R. Jedrzejewskiej-Wróbel „Kapciuszek”. Wyciąganie wniosków na temat podziału obowiązku w rodzinie. Ustne i pisemne redagowanie dalszego ciągu zdań. Rozpoznawanie czasowników w formie bezokolicznika. Tworzenie zdań złożonych. </t>
  </si>
  <si>
    <t>Wypowiedzi na temat rodziny na podstawie wiersza B. Stenki, własnych doświadczeń i przyniesionych fotografii. Stosowanie wyrazów oznaczających stopnie pokrewieństwa w zdaniach opisujących rodzinę. Ćwiczenia w pisowni wyrazów: mój, twój, moi, twoi.</t>
  </si>
  <si>
    <t>Przypomnienie zasad bezpieczeństwa obowiązujących dzieci w kontaktach z nieznajomymi. Słuchanie opowiadania M. Wiśniewskiej-Koszeli „Znajomy taty” i analiza tekstu. Odgrywanie ról w improwizowanych scenkach związanych z bezpiecznym i kulturalnym zachowaniem wobec obcych. Układanie zdań z rozsypanki wyrazowej. Rozwiązywanie testu dotyczącego świadomości różnych zagrożeń ze strony obcych osób i odpowiedzialności za swoje bezpieczeństwo.</t>
  </si>
  <si>
    <t xml:space="preserve">Czytanie tekstu informacyjnego na temat grzybów. Poznanie zasad zbierania grzybów. Układanie zdań opisujących. Pisownia wyrazów z rz po spółgłoskach.
</t>
  </si>
  <si>
    <t xml:space="preserve">Rozpoznawanie różnych rodzajów zwierząt leśnych – ssaków, ptaków, gadów, owadów. Czytanie opowiadania K. Kleniewskiej-Kowaliszyn „Mrowisko”. Rozmowa na temat rozwoju mrówek i życia w mrowisku. 
</t>
  </si>
  <si>
    <t>Szukamy jesieni w przyrodzie i w wierszach • Tworzenie mapy myśli • Wyrazy z ż wymiennym na g, z, ź, dz, s, h</t>
  </si>
  <si>
    <t>Czytanie tekstu E. Pałasz „Grudniowy dziennik”. Relacjonowanie przygotowań świątecznych – praca grupowa. Słuchanie rozdziału książki A. Lindgren „Dzieci z Bullerbyn” pt. „Jak obchodzimy w Bullerbyn Gwiazdkę”. Ustalenie kolejności wydarzeń w opowiadaniu. Wyrazy z ę, en, ą, om.</t>
  </si>
  <si>
    <t>Szanujmy prawa zwierząt! (cd.)</t>
  </si>
  <si>
    <t>Nadchodzą wakacje</t>
  </si>
  <si>
    <t xml:space="preserve">Rozmowa z uczniami na temat dawania prezentów. Analiza oraz interpretacja tekstu Z. Beszczyńskiej „Tam!” Wykonanie obrazka ze słów. Rodzina wyrazu kolęda – znajdowanie wspólnej cząstki w wyrazach. Pisownia ę, ą w zakończeniach czasowników.
</t>
  </si>
  <si>
    <t>Gramy i śpiewamy dla mam. Nauka piosenki "Mamie życzę".</t>
  </si>
  <si>
    <t>Liczby w zakresie 1000.</t>
  </si>
  <si>
    <t>Oś liczbowa.</t>
  </si>
  <si>
    <t>Wakacyjna wyprawa. Powtórzenie różnych form organizacji grupy w zabawach orientacyjno-porządkowych i zwinnościowych.</t>
  </si>
  <si>
    <t>Zapisywanie liczb.</t>
  </si>
  <si>
    <t>Cyfry i liczby.</t>
  </si>
  <si>
    <t>Porównywanie liczb.</t>
  </si>
  <si>
    <t>Liczby parzyste i nieparzyste.</t>
  </si>
  <si>
    <t>Wyrazy określające cechy osób w zabawach. Kształtowanie koordynacji receptorowo-ruchowej. Integracja grupy i doskonalenie komunikacji.</t>
  </si>
  <si>
    <t>Test sprawności ﬁzycznej K. Zuchory. Ćwiczenia sprawdzające (pośrednio) poziom sprawności motorycznej.</t>
  </si>
  <si>
    <t>Uwertura trzecioklasisty. Dźwięki wysokie i niskie. Poznanie piosenki "Hej, pierwszaku".</t>
  </si>
  <si>
    <t>Liczby wielocyfrowe. Sprawdź, czy umiesz.</t>
  </si>
  <si>
    <t>Proste dodawanie i odejmowanie.</t>
  </si>
  <si>
    <t>Dodawanie i odejmowanie liczby jednocyfrowej bez przekraczania progu.</t>
  </si>
  <si>
    <t>Poznajemy swoje cechy i umiejętności w zabawach. Kształtowanie koordynacji receptorowo-ruchowej i zwinności.</t>
  </si>
  <si>
    <t>Jak bezpiecznie jeździć na rowerze? Jazda po wyznaczonym torze. Kształtowanie równowagi dynamicznej.</t>
  </si>
  <si>
    <t>Zabawy budujące dobrą atmosferę i właściwe relacje w grupie. Kształtowanie sprawności manualnej.</t>
  </si>
  <si>
    <t>Powitanie nowych kolegów. Nauka piosenki "Hej, pierwszaku". Instrumenty perkusyjne melodyczne i niemelodyczne.</t>
  </si>
  <si>
    <t>O ile więcej, o ile mniej.</t>
  </si>
  <si>
    <t>Dodawanie w zakresie 20 z przekraczaniem progu.</t>
  </si>
  <si>
    <t>Zabawy ułatwiające poznanie. Kształtowanie orientacji przestrzennej.</t>
  </si>
  <si>
    <t>Kształtowanie siły mięśni posturalnych (brzucha, grzbietu i pośladków) – dbanie o prawidłową postawę ciała.</t>
  </si>
  <si>
    <t>Kształtowanie zwinności w torze przeszkód. Pokonywanie różnych przeszkód w formie strumieniowej.</t>
  </si>
  <si>
    <t xml:space="preserve">Odejmowanie w zakresie 20 z przekraczaniem progu. </t>
  </si>
  <si>
    <t>Dodawanie i odejmowanie w zakresie 20.</t>
  </si>
  <si>
    <t>Dodawanie i odejmowanie liczby jednocyfrowej z przekraczaniem progu.</t>
  </si>
  <si>
    <t>Zabawy i gry dydaktyczne. Doskonalenie liczenia oraz utrwalanie znajomości alfabetu w zabawach i grach. Powtórzenie pozycji wyjściowych do ćwiczeń, poznawanie nowych (podpory postawne, w leżeniu, zwieszone oraz podpory różne).</t>
  </si>
  <si>
    <t>Zabawy w wolnym czasie – zabawy i gry podwórkowe. Kształtowanie koordynacji wzrokowo-ruchowej i rytmizacji ruchów.</t>
  </si>
  <si>
    <t>Czas wolny – nauka gry w badmintona. Poznanie nazw części rakiety oraz rodzajów uderzeń lotki. Podstawowe przepisy gry w badmintona. Zagrywka i podstawowe odbicia lotki.</t>
  </si>
  <si>
    <t>Analiza obrazów E. Degasa "Tancerki" oraz M. Cassatt "Różowa wstążka". Wykonanie portretu przy użyciu pasteli.</t>
  </si>
  <si>
    <t>Zadania tekstowe.</t>
  </si>
  <si>
    <t xml:space="preserve">Zadania tekstowe. </t>
  </si>
  <si>
    <t>Dodawanie i odejmowanie w zakresie 100. Sprawdź, czy umiesz.</t>
  </si>
  <si>
    <t>Zabawy i gry w lesie – poznajemy zwierzęta żyjące w lesie. Kształtowanie zwinności i doskonalenie receptorów – stymulacja sensoryczna.</t>
  </si>
  <si>
    <t>Zabawy i gry w lesie – poznajemy rośliny. Kształtowanie koordynacji receptorowo-ruchowej. Stymulacja sensoryczna.</t>
  </si>
  <si>
    <t>Zabawy i gry przygotowujące do piłki nożnej. Nauka przyjęcia piłki z podaniem wewnętrzną częścią stopy.</t>
  </si>
  <si>
    <t>Nuty z kropką. Ćwiczenia w rozpoznawaniu rytmów i melodii. Nauka piosenki "A ja patrzę, a ja słucham".</t>
  </si>
  <si>
    <t>Praca z wierszem H. Zdzitowieckiej „Gdzie jesteś, jesieni?” – tworzenie mapy myśli. Gromadzenie słownictwa do opisu liści. Redagowanie zdań opisujących liść. Wyrazy z ż wymiennym na g, z, ź, dz, s, h.</t>
  </si>
  <si>
    <t>Mnożenie przez 1, 2, 3 i 10.</t>
  </si>
  <si>
    <t>Zabawy, gry i ćwiczenia kształtujące siłę mięśni ramion i obręczy barkowej. Ćwiczenia z piłką lekarską 1 kg.</t>
  </si>
  <si>
    <t>Ćwiczenia porządkowo-dyscyplinujące oraz ćwiczenia kształtujące z woreczkami. Pozycje wyjściowe do ćwiczeń (w staniu, w klęku, w siadzie, w podporach i w leżeniu).</t>
  </si>
  <si>
    <t>Mnożenie przez 4 i 5.</t>
  </si>
  <si>
    <t>Mnożenie przez 2, 3, 4, 5, 6 i 7.</t>
  </si>
  <si>
    <t>Mnożenie przez 8 i 9.</t>
  </si>
  <si>
    <t>Tabliczka mnożenia.</t>
  </si>
  <si>
    <t>Ćwiczenia i zabawy przygotowujące do przewrotów w przód – w przysiadzie podpartym, w podporach zwieszonych oraz z obrotami wokół osi pionowej i czołowej ciał.</t>
  </si>
  <si>
    <t>Nauka przewrotów w przód z przysiadu podpartego do przysiadu podpartego. Zasady bezpiecznego wykonywania przewrotów.</t>
  </si>
  <si>
    <t>Ćwiczenie przewrotów w przód z przysiadu podpartego do przysiadu podpartego. Kształtowanie zwinności.</t>
  </si>
  <si>
    <t>Związek mnożenia i dzielenia. Ćwiczenia w dzieleniu.</t>
  </si>
  <si>
    <t>Zabawy i gry z piłką. Doskonalenie podań i chwytów w miejscu i w truchcie. Nauka kozłowania.</t>
  </si>
  <si>
    <t>Melodie z trzech dźwięków na flecie. Nauka piosenki "W deszczowym rytmie".</t>
  </si>
  <si>
    <t>Nie tylko tabliczka mnożenia.</t>
  </si>
  <si>
    <t>Dzielenie z resztą.</t>
  </si>
  <si>
    <t>Zabawy i gry z szyszkami, patykami i kamykami. Kształtowanie orientacji przestrzennej, zwinności oraz gibkości, stymulacja sensoryczna.</t>
  </si>
  <si>
    <t>Święto Niepodległości – improwizacja ruchowa przy muzyce marszowej oraz ćwiczenia porządkowo-dyscyplinujące i kształtujące.</t>
  </si>
  <si>
    <t>Sprawni jak żołnierze. Ćwiczenia musztry oraz pokonywanie przeszkód w pozycjach wysokich, średnich (podpory) i niskich (czołganie, pełzanie), również z wykorzystaniem lin.</t>
  </si>
  <si>
    <t>Muzykujemy na flecie. Gramy i śpiewamy piosenkę "Owieczki Kasi".</t>
  </si>
  <si>
    <t>Mnożenie i dzielenie. Sprawdź, czy umiesz.</t>
  </si>
  <si>
    <t>Jednostki długości.</t>
  </si>
  <si>
    <t>Improwizacja ruchowa z chusteczkami – tworzę własny taniec do muzyki; orkiestra klasowa. Kształtowanie rytmizacji ruchów, koordynacji receptorowo-ruchowej oraz dostosowania motorycznego.</t>
  </si>
  <si>
    <t>Melodia wesoła i smutna. Nauka piosenki "A to jeż".</t>
  </si>
  <si>
    <t xml:space="preserve">Centymetry i milimetry. </t>
  </si>
  <si>
    <t xml:space="preserve">Metry i centymetry. </t>
  </si>
  <si>
    <t>Kilometry.</t>
  </si>
  <si>
    <t>Mierzenie długości. Jednostki długości. Sprawdź, czy umiesz.</t>
  </si>
  <si>
    <t>Poznajemy polskie tańce narodowe. Nauka prostego układu wybranego tańca narodowego.</t>
  </si>
  <si>
    <t>Poznajemy tańce naszego regionu – nauka wybranego tańca regionalnego.</t>
  </si>
  <si>
    <t xml:space="preserve">Inny sposób odczytywania godzin. </t>
  </si>
  <si>
    <t xml:space="preserve">Upływ czasu. </t>
  </si>
  <si>
    <t>Zabawy i gry przygotowujące do siatkówki. Nauka odbić sposobem górnym. Nauka kibicowania drużynie podczas gry.</t>
  </si>
  <si>
    <t>Uczymy się gry w siatkówkę. Podstawowe przepisy gry – 3 odbicia, zagrywka, aut, liczba punktów w setach, tie-break.</t>
  </si>
  <si>
    <t>Poznajemy jedną z najpopularniejszych w naszym regionie dyscyplin sportu. Spotkanie ze starszymi uczniami, reprezentantami szkoły w tej dyscyplinie lub z zawodnikami klubu sportowego. Wspólny trening.</t>
  </si>
  <si>
    <t>Gama C-Dur na flecie. Gramy i śpiewamy piosenkę "Stary Donald".</t>
  </si>
  <si>
    <t xml:space="preserve">Jednostki czasu: sekunda, minuta, kwadrans, godzina, doba. </t>
  </si>
  <si>
    <t xml:space="preserve">Zapisujemy daty. </t>
  </si>
  <si>
    <t>Wokół Świąt… Nauka kolędy "Lulajże, Jezuniu".</t>
  </si>
  <si>
    <t xml:space="preserve">Odczytywanie temperatury. </t>
  </si>
  <si>
    <t>Kalendarz i czas. Sprawdź, czy umiesz.</t>
  </si>
  <si>
    <t xml:space="preserve">Proste dodawanie i odejmowanie liczb dwucyfrowych. </t>
  </si>
  <si>
    <t>Poznajemy konkurencje lekkoatletyczne – biegi. Nauka techniki biegu.</t>
  </si>
  <si>
    <t>Poznajemy konkurencje lekkoatletyczne – rzuty. Nauka rzutu piłeczką palantową.</t>
  </si>
  <si>
    <t>Poznajemy konkurencje lekkoatletyczne – skok wzwyż i skok w dal. Nauka skakania z rozbiegu.</t>
  </si>
  <si>
    <t xml:space="preserve">Dodawanie liczb dwucyfrowych. </t>
  </si>
  <si>
    <t xml:space="preserve">Dodawanie liczb dwucyfrowych z przekraczaniem 100. </t>
  </si>
  <si>
    <t>Praca plastyczna związana ze Świętami.</t>
  </si>
  <si>
    <t>Jazda podstawowa na łyżwach. Doskonalenie jazdy przodem, po łuku oraz zatrzymywania się. Kształtowanie równowagi dynamicznej.</t>
  </si>
  <si>
    <t>Pory roku.</t>
  </si>
  <si>
    <t xml:space="preserve">Odejmowanie liczb dwucyfrowych. </t>
  </si>
  <si>
    <t xml:space="preserve">Dodawanie i odejmowanie liczb dwucyfrowych. </t>
  </si>
  <si>
    <t>Dodawanie i odejmowanie liczb dwucyfrowych. Sprawdź, czy umiesz.</t>
  </si>
  <si>
    <t>Przygotowujemy się do balu karnawałowego. Nauka podstawowych kroków walca angielskiego – kroki po kwadracie i obrót w parze.</t>
  </si>
  <si>
    <t>Budujemy igloo. Lepienie sześcianów ze śniegu jako elementów ścian igloo. Wspólne organizowanie pracy. Kreowanie roli lidera odpowiedzialnego za wykonanie pracy.</t>
  </si>
  <si>
    <t>Wielokąty.</t>
  </si>
  <si>
    <t>Kąt prosty.</t>
  </si>
  <si>
    <t>Turniejowe potyczki: walka na miecze, zdobywanie twierdzy, wyścig giermków, zręczność w posługiwaniu się kopią, budowa i zastosowanie balist. Kształtowanie zwinności i koordynacji wzrokowo-ruchowej, ćwiczenie manipulacji.</t>
  </si>
  <si>
    <t>Lepimy bałwankową rodzinkę. Kształtowanie siły mięśni ramion i obręczy barkowej, tułowia i nóg. Współpraca i współdziałanie w grupie. Organizowanie pracy przy lepieniu bałwanów.</t>
  </si>
  <si>
    <t xml:space="preserve">Obwody figur. </t>
  </si>
  <si>
    <t xml:space="preserve">Obwody prostokątów i kwadratów. </t>
  </si>
  <si>
    <t>Zabawy z wielokątami.</t>
  </si>
  <si>
    <t>Zabawy i gry z bajkowej krainy. Kształtowanie czasu reakcji, zwinności, równowagi i koordynacji wzrokowo-ruchowej.</t>
  </si>
  <si>
    <t>Gramy i śpiewamy w kanonie. Poznanie piosenki "Pada śnieżek".</t>
  </si>
  <si>
    <t>Symetrie.</t>
  </si>
  <si>
    <t xml:space="preserve">Układanki z patyczków. </t>
  </si>
  <si>
    <t xml:space="preserve">Powiększanie i pomniejszanie figur. </t>
  </si>
  <si>
    <t>Figury geometryczne. Sprawdź, czy umiesz.</t>
  </si>
  <si>
    <t>Powtórzenie znanych zabaw związanych z baśniami. Różne role w zabawach.</t>
  </si>
  <si>
    <t>Zimowa improwizacja dźwiękowa do tekstu. Nauka piosenki "Pada śnieżek".</t>
  </si>
  <si>
    <t>Powtarzamy tabliczkę mnożenia.</t>
  </si>
  <si>
    <t xml:space="preserve">Powtarzamy tabliczkę mnożenia. </t>
  </si>
  <si>
    <t xml:space="preserve">Mnożenie i dzielenie w zakresie tabliczki mnożenia. </t>
  </si>
  <si>
    <t>Zabawy, gry i ćwiczenia z przyborem nietypowym (cienka linka lub sznurek). Kształtowanie koordynacji wzrokowo-ruchowej oraz doskonalenie sprawności manualnej.</t>
  </si>
  <si>
    <t>Zabawy, gry i ćwiczenia z przyborem nietypowym (spinacze do bielizny i kubki plastikowe). Ćwiczenie elementarnej taktyki w grze oraz zdolności efektywnego działania podczas rywalizacji.</t>
  </si>
  <si>
    <t>Skąd się wzięły instrumenty? Słowno-muzyczne przedstawienie do wiersza Marii Konopnickiej "Pranie".</t>
  </si>
  <si>
    <t>Gromadzenie słownictwa dotyczącego kosmosu. Poznanie życiorysu Mikołaja Kopernika. Oglądanie reprodukcji obrazu J. Matejki „Astronom Kopernik, czyli rozmowa z Bogiem”. Czytanie i analiza tekstu B. Kusztelskiego „Nazywam się ... Mikołaj Kopernik”. Sprawdzenie stopnia rozumienia tekstu. Zapoznanie z nazwami wybranych przyrządów astronomicznych. Ćwiczenie dramowe – wywiad z Mikołajem Kopernikiem.</t>
  </si>
  <si>
    <t>Mnożenie liczb dwucyfrowych przez jednocyfrowe.</t>
  </si>
  <si>
    <t xml:space="preserve">Mnożenie liczb dwucyfrowych przez jednocyfrowe. </t>
  </si>
  <si>
    <t>Kosmiczne zabawy i gry – planety wokół Słońca. Kształtowanie zwinności i równowagi dynamicznej.</t>
  </si>
  <si>
    <t>Kosmiczne zabawy i gry – komety i gwiazdy. Doskonalenie podań i chwytów prawą i lewą ręką. Ćwiczenia, zabawy i gry z piłkami do tenisa.</t>
  </si>
  <si>
    <t>Kujawiak i inne tańce polskie. Nauka piosenki "Kujawiaczek".</t>
  </si>
  <si>
    <t xml:space="preserve">Dzielenie liczb dwucyfrowych przez jednocyfrowe. </t>
  </si>
  <si>
    <t>Ćwiczenia gibkościowe oraz ćwiczenia korekcyjne. Test gibkości.</t>
  </si>
  <si>
    <t>Przygotowujemy się do zawodów gimnastycznych. Nauka układu ćwiczeń równoważnych z przyborem na ławeczce gimnastycznej.</t>
  </si>
  <si>
    <t>Klasowe zawody gimnastyczne. Przewroty w przód i łączone przewroty w przód. Piramidy dwójkowe.</t>
  </si>
  <si>
    <t>Mnożenie i dzielenie (cd.). Sprawdź, czy umiesz.</t>
  </si>
  <si>
    <t>Ważenie przedmiotów.</t>
  </si>
  <si>
    <t>Kilogramy i dekagramy.</t>
  </si>
  <si>
    <t>Rozwijanie kreatywności i wyobraźni w zabawach z muzyką. Kształtowanie rytmizacji ruchów, orientacji przestrzennej, dostosowania motorycznego i sprzężenia ruchów.</t>
  </si>
  <si>
    <t xml:space="preserve">Nowa jednostka masy: gram. </t>
  </si>
  <si>
    <t xml:space="preserve">Kilogramy, dekagramy, gramy. </t>
  </si>
  <si>
    <t>Zabawy i gry ruchowe w terenie w czasie wolnym. Gra terenowa „Podchody”. Kształtowanie zwinności i orientacji przestrzennej.</t>
  </si>
  <si>
    <t>Zabawy i gry w czasie wolnym w domu. Integracja grupy i doskonalenie komunikacji.</t>
  </si>
  <si>
    <t>Podwórkowe zabawy i gry z piłką. Kształtowanie orientacji przestrzennej.</t>
  </si>
  <si>
    <t>Poznajemy słynnych kompozytorów wiedeńskich. Nauka piosenki "Trzej muzycy, trzej klasycy".</t>
  </si>
  <si>
    <t>Tona.</t>
  </si>
  <si>
    <t>Ważenie. Jednostki masy. Sprawdź, czy umiesz.</t>
  </si>
  <si>
    <t>Zabawy liczbowe.</t>
  </si>
  <si>
    <t>Święto Ziemi.</t>
  </si>
  <si>
    <t xml:space="preserve">Działania w zakresie 30. </t>
  </si>
  <si>
    <t>Gra w „Dwa ognie”. Kształtowanie orientacji przestrzennej oraz różnicowania kinestetycznego.</t>
  </si>
  <si>
    <t>Ćwiczenia i zabawy ze skakanką – w miejscu, w marszu, w biegu. Kształtowanie rytmizacji ruchów oraz skoczności. Współpraca i współdziałanie w parze, w trójce, w grupie.</t>
  </si>
  <si>
    <t xml:space="preserve">Działania w zakresie 50. </t>
  </si>
  <si>
    <t xml:space="preserve">Działania w zakresie 100. </t>
  </si>
  <si>
    <t>Ćwiczenia i gry z obręczą hula-hop. Kształtowanie koordynacji wzrokowo-ruchowej i zwinności. Rozbudzanie inwencji.</t>
  </si>
  <si>
    <t xml:space="preserve">Działania z przekraczaniem 100. </t>
  </si>
  <si>
    <t>Zabawy z literą „K” jak „Karolcia”. Kształtowanie koordynacji wzrokowo-ruchowej; integracja grupy.</t>
  </si>
  <si>
    <t>Zabawy i gry z wodą. Ćwiczenia oddechowe. Kształtowanie koordynacji wzrokowo-ruchowej oraz siły mięśni oddechowych.</t>
  </si>
  <si>
    <t>Złote i grosze. Obliczenia pieniężne.</t>
  </si>
  <si>
    <t>Zabawy bieżne i orientacyjno-porządkowe z chustą animacyjną i „ogniem” w tle. Kształtowanie orientacji przestrzennej, czasu reakcji, zwinności i szybkości.</t>
  </si>
  <si>
    <t>Tańczymy poloneza. Nauka piosenki "Poloneza barwny czar".</t>
  </si>
  <si>
    <t>Zabawy z workami na śmieci; gra drużynowa „Workowa siatkówka”. Kształtowanie zwinności i sprawności manualnej.</t>
  </si>
  <si>
    <t>Cztery działania na liczbach. Sprawdź, czy umiesz.</t>
  </si>
  <si>
    <t>Sport to zdrowie! Zapoznanie z grą w siatkówkę. Odbicia piłki sposobem górnym.</t>
  </si>
  <si>
    <t>Sport to zdrowie! Zapoznanie z grą w koszykówkę. Podania i chwyty oburącz, rzut pozycyjny z bliskiej odległości od kosza, kozłowanie.</t>
  </si>
  <si>
    <t xml:space="preserve">Liczby w zakresie 1000. </t>
  </si>
  <si>
    <t xml:space="preserve">Setki i tysiące. </t>
  </si>
  <si>
    <t>Zabawy i ćwiczenia budujące właściwe relacje w parze i w grupie – Metoda Ruchu Rozwijającego Weroniki Sherborne. Różnicowanie kinestetyczne (siły i przestrzeni), siła mięśni tułowia, nóg, ramion i obręczy barkowej.</t>
  </si>
  <si>
    <t>Zabawy i ćwiczenia budujące właściwe relacje w grupie. Nauka współpracy i współdziałania.</t>
  </si>
  <si>
    <t>Wokoło wiosna śpiewa i gra. Nauka piosenki "Jadą, jadą dzieci drogą".</t>
  </si>
  <si>
    <t>Dodawanie i odejmowanie setek i tysięcy.</t>
  </si>
  <si>
    <t xml:space="preserve">Dodawanie i odejmowanie dużych liczb. </t>
  </si>
  <si>
    <t xml:space="preserve">Dodawanie i odejmowanie dużych liczb (cd.). </t>
  </si>
  <si>
    <t>W krainie zwierząt. Co potraﬁą zwierzęta? Zabawy. Stymulacja sensoryczna, skoczność.</t>
  </si>
  <si>
    <t>Zwierzęta mają głos! Zabawy z tekstem. Opowieść ruchowa. Kształtowanie zwinności i rytmizacji ruchów.</t>
  </si>
  <si>
    <t xml:space="preserve">Mnożenie przez 10 i 100. </t>
  </si>
  <si>
    <t>Działania na dużych liczbach. Sprawdź, czy umiesz.</t>
  </si>
  <si>
    <t>Prezent dla mojej mamy! Nauka prac domowych w zabawach. Kształtowanie siły mięśni ramion, tułowia i nóg; ćwiczenie sprawności manualnej.</t>
  </si>
  <si>
    <t>Propozycje na wakacje.</t>
  </si>
  <si>
    <t>Skaczemy jak zwierzęta (kangur, żaba, zając, pchła, koń, konik polny, tygrys). Różne rodzaje skoków z różnych pozycji wyjściowych. Skok w dal techniką naturalną i wzwyż techniką nożycową. Kształtowanie skoczności i siły mięśni nóg oraz brzucha.</t>
  </si>
  <si>
    <t>Kto biega najszybciej – antylopa, lampart, koń, pies, kot, mysz, czy człowiek? Biegi krótkie. Nauka startu niskiego. Kształtowanie szybkości i siły mięśni nóg.</t>
  </si>
  <si>
    <t>Zabawy kształtujące wytrzymałość biegową. Biegi długie a biegi krótkie – dystanse na zawodach. Bieg maratoński – historia i rekordowe wyniki.</t>
  </si>
  <si>
    <t>Terenowy tor przeszkód. Nauka wspinania się na skałce i/lub na linie – zasady asekuracji podczas wspinaczki. Przejście przez most linowy i wahadło na linie. Kształtowanie równowagi oraz siły mięśni ramion i obręczy barkowej, nóg i tułowia.</t>
  </si>
  <si>
    <t>Wycieczka rowerowa. Doskonalenie techniki jazdy na rowerze – jazda po wyznaczonym torze, pod górę, w dół. Kształtowanie równowagi dynamicznej, siły mięśni nóg. Zachowanie zasad bezpiecznej jazdy oraz przestrzeganie przepisów ruchu drogowego.</t>
  </si>
  <si>
    <t>Co już potrafimy? Nauka piosenki "Śpiewaj tak jak on".</t>
  </si>
  <si>
    <t>Już wakacje! Gry rekreacyjne (w badmintona, w „Dwa ognie”) i zabawy podwórkowe. Kształtowanie koordynacji.</t>
  </si>
  <si>
    <t>IX 1.4; 3.1, 3.3, 3.5</t>
  </si>
  <si>
    <t>IX 1.4, 2.1, 2.2, 2.3, 2.4 a</t>
  </si>
  <si>
    <t>IX 1.4, 2.1, 3.1, 3.2, 3.3, 3.6</t>
  </si>
  <si>
    <t>IX 1.4, 2.1, 2.2, 2.3, 2.4a, 3.1, 3.3, 3.5</t>
  </si>
  <si>
    <t>IX 1.3, 1.4, 1.6, 3.1, 3.2, 3.3</t>
  </si>
  <si>
    <t>IX 1.4, 1.6, 3.1, 3.2, 3.3</t>
  </si>
  <si>
    <t>IX 1.4, 1.5, 2.1, 2.4a, 2.7, 3.1, 3.2, 3.3</t>
  </si>
  <si>
    <t>IX 1.4, 1.5, 2.1, 2.4, 2.6</t>
  </si>
  <si>
    <t>IX 1.4, 1.5, 2.1, 3.1, 3.2, 3.3</t>
  </si>
  <si>
    <t>IX 1.2, 1.3, 1.4, 2.1, 3.1, 3.3, 3.4, 3.6</t>
  </si>
  <si>
    <t>IX 1.2, 1.3, 3.1, 3.2, 3.3</t>
  </si>
  <si>
    <t>IX 1.2, 2.3, 2.4e, 3.4</t>
  </si>
  <si>
    <t>Poznanie ważnych informacji o życiu Marii Skłodowskiej-Curie na podstawie tekstu „Urodziłam się w burzliwych czasach”. Zapisanie wybranych faktów w formie notatki. Tworzenie pytań do tekstów z różnych dziedzin wiedzy. Forma męska i żeńska rzeczowników. Wyrazy z końcówką -ii.</t>
  </si>
  <si>
    <r>
      <t xml:space="preserve">Odczytywanie godzin na zegarach. </t>
    </r>
    <r>
      <rPr>
        <sz val="10"/>
        <color rgb="FFC00000"/>
        <rFont val="Arial"/>
        <family val="2"/>
        <charset val="238"/>
      </rPr>
      <t/>
    </r>
  </si>
  <si>
    <t>Miniturniej gry w piłkę nożną. Doskonalenie przyjęć z podaniem wewnętrzną częścią stopy oraz strzałów na bramkę.</t>
  </si>
  <si>
    <t>Miniturniej gry w „Ruchomy kosz”. Doskonalenie chwytów i podań oburącz, jednorącz oraz kozłowania.</t>
  </si>
  <si>
    <t xml:space="preserve">Dekorowanie choinki. Czytanie i analiza treści fragmentu książki M. Musierowicz „Noelka”. Rozwijanie zdań. Redagowanie opisu choinki. </t>
  </si>
  <si>
    <t>Gromadzenie informacji na temat kalendarzy. Ćwiczenia w posługiwaniu się kalendarzem – utrwalanie nazw miesięcy i dni tygodnia. Czytanie tekstu informacyjnego na temat historii kalendarza oraz pochodzenia nazw miesięcy. Zabawa muzyczno-ruchowa „W poniedziałek rano”. Redagowanie zdań na temat niedzielnych planów.</t>
  </si>
  <si>
    <t xml:space="preserve">Gromadzenie informacji na temat cech rycerzy na podstawie opowiadania, tekstu źródłowego i doświadczeń dzieci. Grupowe opowiadanie tekstu A. Sójki „Rycerska przyjaźń” na podstawie planu wydarzeń. Inscenizowanie pasowania na rycerza. Ustalanie cech rycerza poprzez dobieranie odpowiednich przymiotników – wyrazy o przeciwstawnym znaczeniu i pisownia przymiotników i rzeczowników z przeczeniem „nie”. Redagowanie zdań na temat cech rycerza. </t>
  </si>
  <si>
    <t>Bajkowe zabawy. Różne role w zabawach (rola lidera i osoby podporządkowanej).</t>
  </si>
  <si>
    <t>Miniturniej w grę drużynową „Przerzucanka”. Gra z piłkami oraz z woreczkami w różnych pozycjach wyjściowych (w siadzie, na czworaka, w leżeniu przodem, w leżeniu tyłem i leżeniu przewrotnym).</t>
  </si>
  <si>
    <t>Zabawy i gry z przyborem nietypowym (butelki plastikowe). Minitory przeszkód. Kształtowanie kreatywności.</t>
  </si>
  <si>
    <t xml:space="preserve">Gromadzenie informacji na temat funkcji reklamy. Uświadomienie negatywnych skutków ulegania reklamie na podstawie tekstu „Reklama” i doświadczeń dzieci. Oglądanie różnych plakatów związanych z reklamą. Zaprojektowanie według instrukcji plakatu na spotkanie z aktorem. Analiza treści reklamy społecznej Czy naprawdę jesteśmy inni?. Rodziny wyrazów. </t>
  </si>
  <si>
    <t xml:space="preserve">Czytanie i analiza fragmentu opowiadania ks. J. Stańczuka „Z punktu widzenia komputera”. Ustne opowiadanie treści z punktu widzenia wybranych postaci. Odczytywanie informacji z diagramu. Tworzenie własnego diagramu, planowanie czasu wolnego. 
</t>
  </si>
  <si>
    <t xml:space="preserve">Wyszukiwanie w słownikach znaczenia pojęcia savoir-vivre. Zasady kulturalnego zachowania na co dzień – scenki dramowe. Czytanie i analiza fragmentu tekstu G. Kasdepke „E-mail”. Zwroty grzecznościowe w listach tradycyjnych i elektronicznych – redagowanie e-maila. Formułowanie zasad netykiety. Ćwiczenia ortograficzne – pisownia wyrazów z ą i ę.
</t>
  </si>
  <si>
    <t>IX 1.3, 1.4, 2.1, 2.7, 3.1</t>
  </si>
  <si>
    <t xml:space="preserve">Co jest sprzymierzeńcem, a co szkodnikiem w ogrodzie? • Wyszukiwanie rzeczowników, przymiotników i czasowników w rodzinach wyrazów </t>
  </si>
  <si>
    <t>Uzupełnianie zdań dotyczących roli psów, na podstawie tekstu E. Stadtmüller, „Najlepszy przyjaciel”. Przygotowanie do opisu wybranego zwierzęcia poprzez wskazywanie w opisach wstępu, rozwinięcia i zakończenia oraz poprzez gromadzenie przymiotników dotyczących poszczególnych części ciała zwierzęcia.</t>
  </si>
  <si>
    <t xml:space="preserve">Zwiedzamy stolice europejskich państw • Do czego służy przewodnik po mieście? </t>
  </si>
  <si>
    <t xml:space="preserve">Utrwalenie nazw państw Unii Europejskiej i ich stolic, flag oraz hymnu, praca z mapą. Uzupełnianie tabeli – pisownia nazw państw, miast i języków w różnych formach – końcówka -ii, -ji. Wyjaśnienie początków cywilizacji europejskiej na podstawie tekstu informacyjnego. Czytanie opowiadania M. Pasternak „Paszport czy dowód osobisty?” – problem poszanowania i ostrożności w posługiwaniu się dokumentami. </t>
  </si>
  <si>
    <t xml:space="preserve">Pisownia nazw geograficznych i nazw mieszkańców kontynentów, państw, miast. Czytanie wiersza Ł. Dębskiego „Portugalia”. Planowanie wyprawy na odległy kontynent, pisanie na ten temat krótkiej wypowiedzi. Praca z tekstem T. Małkowskiego „Jak odkrywano nowe lądy”, analiza legendy mapy, szukanie i analizowanie na mapie tras podróży wielkich odkrywców. </t>
  </si>
  <si>
    <t xml:space="preserve">Omówienie zasad bezpieczeństwa w górach na podstawie historyjki obrazkowej i ilustracji. Objaśnienie znaków graficznych spotykanych w górach. Tworzenie z fragmentów zdań zasad bezpiecznego zachowania podczas wakacyjnego wypoczynku. Nazywanie form spędzania wakacji. Redagowanie wypowiedzi pisemnej o wymarzonych wakacjach. 
</t>
  </si>
  <si>
    <t xml:space="preserve">Poznanie wybranych znaków pisma obrazkowego. Rysowanie kolorowymi tuszami. Wykonanie "Bramy Marzeń". </t>
  </si>
  <si>
    <t xml:space="preserve">Poznanie sposobu ozdabiania ścian budowli. Wykonanie fresku przy użyciu masy solnej i farb (cd.). </t>
  </si>
  <si>
    <t>Poznajemy polskie tańce narodowe. Nauka prostego układu wybranego tańca narodowego (cd.).</t>
  </si>
  <si>
    <t xml:space="preserve">Odczytywanie godzin na zegarach (cd.). </t>
  </si>
  <si>
    <t xml:space="preserve">Czytanie tekstu o wyprawie M. Kamińskiego i J. Meli. Poznanie nazwisk polskich mistrzów olimpijskich, ustalenie ich kolejności alfabetycznej. Wielka litera w pisowni imion i nazwisk. Utrwalenie wiadomości o sławnych Polakach. Przedstawienie scenek dramowych Jak prosić o pomoc. Wyrazy z zakończeniem -mistrz.
</t>
  </si>
  <si>
    <t>Wykonanie grafiki techniką kolografu (cd.).</t>
  </si>
  <si>
    <t>Jazda podstawowa na łyżwach. Doskonalenie jazdy przodem, po łuku oraz zatrzymywania się. Kształtowanie równowagi dynamicznej (cd.).</t>
  </si>
  <si>
    <t>Turniejowe potyczki: walka na miecze, zdobywanie twierdzy, wyścig giermków, zręczność w posługiwaniu się kopią, budowa i zastosowanie balist. Kształtowanie zwinności i koordynacji wzrokowo-ruchowej, ćwiczenie manipulacji (cd.).</t>
  </si>
  <si>
    <t>Zabawy i gry z bajkowej krainy. Kształtowanie czasu reakcji, zwinności, równowagi i koordynacji wzrokowo-ruchowej (cd.).</t>
  </si>
  <si>
    <t>Miniturniej w grę drużynową „Przerzucanka”. Gra z piłkami oraz z woreczkami w różnych pozycjach wyjściowych (w siadzie, na czworaka, w leżeniu przodem, w leżeniu tyłem i leżeniu przewrotnym) (cd.).</t>
  </si>
  <si>
    <t>Poznanie pojęcia faktura. Stworzenie portretu zwierzątka – nadanie powierzchni pracy faktury z wykorzystaniem różnych materiałów (cd.).</t>
  </si>
  <si>
    <t xml:space="preserve">Ważenie przedmiotów (cd.). </t>
  </si>
  <si>
    <t>Rozwijanie kreatywności i wyobraźni w zabawach z muzyką. Kształtowanie rytmizacji ruchów, orientacji przestrzennej, dostosowania motorycznego i sprzężenia ruchów (cd.).</t>
  </si>
  <si>
    <t xml:space="preserve">Kilogramy i dekagramy (cd.). </t>
  </si>
  <si>
    <t xml:space="preserve">Kilogramy, dekagramy, gramy (cd.). </t>
  </si>
  <si>
    <t>Dla kogo i dlaczego jest Święto Ziemi? (cd.)</t>
  </si>
  <si>
    <t xml:space="preserve">Działania z przekraczaniem 100 (cd.). </t>
  </si>
  <si>
    <t xml:space="preserve">Złote i grosze. Obliczenia pieniężne (cd.). </t>
  </si>
  <si>
    <t>Zwierzęta mają głos! Zabawy z tekstem. Opowieść ruchowa. Kształtowanie zwinności i rytmizacji ruchów (cd.).</t>
  </si>
  <si>
    <t>Zabawy i gry z różnych krajów Europy. Kształtowanie orientacji przestrzennej, różnicowania kinestetycznego (siły i przestrzeni). Zapoznanie z nowymi grami (bocce, boules, kręgle), ich pochodzeniem i regułami.</t>
  </si>
  <si>
    <t>Zabawy i gry z różnych krajów Europy. Kształtowanie orientacji przestrzennej, różnicowania kinestetycznego (siły i przestrzeni). Zapoznanie z nowymi grami (bocce, boules, kręgle), ich pochodzeniem i regułami (cd.).</t>
  </si>
  <si>
    <t xml:space="preserve">Dzielenie przez 10 i 100 (cd.). </t>
  </si>
  <si>
    <t>I 1.1, 1.2, 1.3, 1.5, 2.1, 2.2, 3.1, 3.2, 3.4, 3.5, 4.1, 4.4, 4.5, 4.7, 4.8</t>
  </si>
  <si>
    <t>I 1.1, 1.2, 1.3, 1.5, 2.1, 2.2, 3.1, 3.2, 3.4, 3.5, 4.1, 4.2, 4.4, 4.5, 4.7, 4.8</t>
  </si>
  <si>
    <t>I 1.1, 1.5, 2.1, 2.3, 3.1, 3.2, 4.1, 4.2, 4.8, III 2.6</t>
  </si>
  <si>
    <t>IX 1.4, 1.5, 2.1, 2.4a, 2.4b, 2.4c, 2.6, 2.7</t>
  </si>
  <si>
    <t>V 1.1a,1.1b, 1.1c, 2.2, 2.6, 3.1, 3.3</t>
  </si>
  <si>
    <t xml:space="preserve">II 2.2, 2.3, 2.4, 4.1, 4.2, 6.3, 6.6, 6.9
</t>
  </si>
  <si>
    <t>IX 1.3, 1.4, 2.1, 2.4a, 2.4b, 2.4c, 2.4d, 3.2</t>
  </si>
  <si>
    <t>Wykonanie pracy końcowej z użyciem edytorów tekstu i obrazków (cd.).</t>
  </si>
  <si>
    <t>IX 1.2, 1.3, 1.4, 2.1, 2.2, 2.4a, 2.4c, 2.4d, 3.2, 3.3</t>
  </si>
  <si>
    <r>
      <rPr>
        <sz val="8"/>
        <rFont val="Arial"/>
        <family val="2"/>
        <charset val="238"/>
      </rPr>
      <t>VIII</t>
    </r>
    <r>
      <rPr>
        <sz val="8"/>
        <color indexed="8"/>
        <rFont val="Arial"/>
        <family val="2"/>
        <charset val="238"/>
      </rPr>
      <t xml:space="preserve"> 2.2, 2.3, 2.4, 4.2, 4.7, 5.3</t>
    </r>
  </si>
  <si>
    <t>III 1.1, 1.6, 1.7, 1.9, 2.1, 2.2, 2.5, 2.6</t>
  </si>
  <si>
    <t xml:space="preserve">VIII 1.6; 1.7; 2.2; 2.4; 3.1; 3.5; 4.7; 5.3
</t>
  </si>
  <si>
    <r>
      <t xml:space="preserve">II 2.1, 2.3, </t>
    </r>
    <r>
      <rPr>
        <sz val="8"/>
        <color indexed="8"/>
        <rFont val="Arial"/>
        <family val="2"/>
        <charset val="238"/>
      </rPr>
      <t xml:space="preserve">2.4, 3.1, 3.2, 3.4, 4.1, 6.3
</t>
    </r>
  </si>
  <si>
    <r>
      <t>II 2.1, 2.3,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2.4, 3.1, 3.2, 3.4, 4.1, 6.3</t>
    </r>
  </si>
  <si>
    <t xml:space="preserve">Wyszukiwanie w tabeli informacji dotyczących zwyczajów świątecznych w różnych europejskich krajach. Zaznaczanie państw na mapie Europy. Uzupełnianie i redagowanie zdań. 
</t>
  </si>
  <si>
    <r>
      <t>II 2.1, 2.3,</t>
    </r>
    <r>
      <rPr>
        <sz val="8"/>
        <color indexed="8"/>
        <rFont val="Arial"/>
        <family val="2"/>
        <charset val="238"/>
      </rPr>
      <t xml:space="preserve"> 2.4, 3.1, 3.2, 3.4, 4.1, 6.3</t>
    </r>
  </si>
  <si>
    <r>
      <t xml:space="preserve">II 2.1, 2.3, </t>
    </r>
    <r>
      <rPr>
        <sz val="8"/>
        <color indexed="8"/>
        <rFont val="Arial"/>
        <family val="2"/>
        <charset val="238"/>
      </rPr>
      <t>2.4, 3.1, 3.2, 3.4, 4.1, 6.3</t>
    </r>
  </si>
  <si>
    <t>II 2.1, 2.3, 2.4, 3.1, 3.2, 3.4, 4.1, 6.3</t>
  </si>
  <si>
    <t>I 1.1, 1.2, 1.3, 2.1, 2.4, 3.1, 3.2, 3.3, 4.1, 4.2, 4.3, 4.4</t>
  </si>
  <si>
    <r>
      <t xml:space="preserve">Dodawanie i odejmowanie liczb dwucyfrowych </t>
    </r>
    <r>
      <rPr>
        <sz val="10"/>
        <rFont val="Arial"/>
        <family val="2"/>
        <charset val="238"/>
      </rPr>
      <t xml:space="preserve">(cd.). </t>
    </r>
  </si>
  <si>
    <t xml:space="preserve">Praca z tekstem T. Małkowskiego „Z babcią na Księżyc” – poznanie bohaterów serii komiksów J.H. Chmielewskiego „Tytus, Romek i A'Tomek”. Czytanie i analiza fragmentu III księgi komiksu. Twórcze zabawy słowne – tworzenie neologizmów. Przeprowadzenie doświadczenia przedstawiającego zjawisko odrzutu.
</t>
  </si>
  <si>
    <t>I 1.1, 1.2, 1.3, 2.3, 2.4, 3.1, 3.2, 3.3, 3.4, 3.5, 4.3, 5.5</t>
  </si>
  <si>
    <t>Godziny do dyspozycji nauczyciela</t>
  </si>
  <si>
    <t xml:space="preserve">Dział
</t>
  </si>
  <si>
    <t>Co możemy podziwiać w ogrodzie? • Opisywanie kwiatów (cd.)</t>
  </si>
  <si>
    <t>Żywioły – ogień i woda – w zabawach. Bieg po łuku i po kole. Kształtowanie zwinności, szybkości oraz siły mięśni nóg i tułowia.</t>
  </si>
  <si>
    <t>Żywioły – ogień i woda – w zabawach. Bieg po łuku i po kole. Kształtowanie zwinności, szybkości oraz siły mięśni nóg i tułowia (cd.).</t>
  </si>
  <si>
    <t xml:space="preserve">Przykłady typu: 357+8 =…, 472-5 =… </t>
  </si>
  <si>
    <t>Ćwiczenia i gry z obręczą hula-hop. Kształtowanie koordynacji wzrokowo-ruchowej i zwinności. Rozbudzanie inwencj (cd).</t>
  </si>
  <si>
    <t>IV 2.10</t>
  </si>
  <si>
    <t>IV 1.1, 2.7</t>
  </si>
  <si>
    <t>IV 1.6, 2.9, 2.12, 3.6</t>
  </si>
  <si>
    <t>IV 1.5, 2.12</t>
  </si>
  <si>
    <t>IV 2.13, 2.14, 2.15, 2.16</t>
  </si>
  <si>
    <t>IV 2.5, 2.12</t>
  </si>
  <si>
    <t>IV 1.6, 2.5, 2.12, 3.2</t>
  </si>
  <si>
    <t>IV 1.6, 2.1, 2.2, 2.3, 2.5, 2.12</t>
  </si>
  <si>
    <t>IV 1.7, 1.8, 2.1, 2.12, 3.1</t>
  </si>
  <si>
    <t>IV 2.7</t>
  </si>
  <si>
    <t>IV 1.2, 1.7, 2.2, 2.5, 2.9, 2.10, 2.11, 2.12, 3.1, 3.2, 3.3</t>
  </si>
  <si>
    <t>W rozkładzie ujęto pracę z lekturami. Nauczyciel samodzielnie dokonuje wyboru odpowiednich lektur. Zachęcamy jednak do zapoznania się ze zbiorem kart pracy do lektur proponowanych przez Wydawnictwo. - tutaj</t>
  </si>
  <si>
    <t xml:space="preserve">Praca z lekturą </t>
  </si>
  <si>
    <t>Praca z lekturą</t>
  </si>
  <si>
    <t>rok szkolny 2026/27</t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</si>
  <si>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(14-18 września 2026 r.) 
</t>
    </r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</si>
  <si>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(2-4 września 2026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</si>
  <si>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(7-11 września 2026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</si>
  <si>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(21-25 września 2026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</si>
  <si>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(28 września-2 października 2026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</si>
  <si>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(5-9 października 2026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</si>
  <si>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(12-16 października 2026 r.)
</t>
    </r>
  </si>
  <si>
    <t>Zabawy, gry i ćwiczenia kształtujące siłę mięśni ramion i obręczy barkowej. Ćwiczenia z piłką lekarską 1 kg.(cd.)</t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</si>
  <si>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(19-23 października 2026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</si>
  <si>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(26-30 października 2026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</si>
  <si>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(2-6 listopada 2026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</si>
  <si>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(9-13 listopada 2026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</si>
  <si>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(16-20 listopada 2026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</si>
  <si>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(23-27 listopada 2026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</si>
  <si>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(30 listopada - 4 grudnia 2026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</si>
  <si>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(7-11 grudnia 2026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</si>
  <si>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(14-18 grudnia 2026 r.) 
</t>
    </r>
  </si>
  <si>
    <r>
      <rPr>
        <b/>
        <sz val="12"/>
        <color indexed="8"/>
        <rFont val="Arial"/>
        <family val="2"/>
        <charset val="238"/>
      </rPr>
      <t>Tydzień 17</t>
    </r>
    <r>
      <rPr>
        <b/>
        <sz val="10"/>
        <color indexed="8"/>
        <rFont val="Arial"/>
        <family val="2"/>
        <charset val="238"/>
      </rPr>
      <t xml:space="preserve"> (21-25 grudnia 2026 r.)
</t>
    </r>
  </si>
  <si>
    <r>
      <rPr>
        <b/>
        <sz val="12"/>
        <color indexed="8"/>
        <rFont val="Arial"/>
        <family val="2"/>
        <charset val="238"/>
      </rPr>
      <t xml:space="preserve">Tydzień 18 </t>
    </r>
    <r>
      <rPr>
        <b/>
        <sz val="10"/>
        <color indexed="8"/>
        <rFont val="Arial"/>
        <family val="2"/>
        <charset val="238"/>
      </rPr>
      <t xml:space="preserve">(28 grudnia 2026 r. - 1 stycznia 2027 r.) 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</si>
  <si>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(4-8 stycznia 2027 r.) 
</t>
    </r>
  </si>
  <si>
    <t>Edytor tekstu – zmiana koloru czcionki, pisanie zdań. wyszukiwanie grafiki w Internecie.</t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</si>
  <si>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(11-15 stycznia 2027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</si>
  <si>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(18-22 stycznia 2027 r.) 
</t>
    </r>
  </si>
  <si>
    <t>Niniejszy rozkład materiału uwzględnia dni wolne od zajęć lekcyjnych, przerwy świąteczne oraz ferie zimowe. Te ostatnie zaplanowano na połowę stycznia 2027 roku (20 i 21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</si>
  <si>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(25-29 stycznia 2027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</si>
  <si>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(1-5 lutego 2027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</si>
  <si>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(8-12 lutego 2027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</si>
  <si>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(15-19 lutego 2027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</si>
  <si>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(22-26 lutego 2027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</si>
  <si>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(1-5 marca 2027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</si>
  <si>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(8-12 marca 2027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</si>
  <si>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(15-19 marca 2027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</si>
  <si>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(22-26 marca 2027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</si>
  <si>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(29 marca - 2 kwietnia 2027 r.) 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</si>
  <si>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(5-9 kwietnia 2027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</si>
  <si>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(12-16 kwietnia 2027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</si>
  <si>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(19-23 kwietnia 2027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</si>
  <si>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(26-30 kwietnia 2027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</si>
  <si>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(3-7 maja 2027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</si>
  <si>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(10-14 maja 2027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</si>
  <si>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(17-21 maja 2027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</si>
  <si>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(24-28 maja 2027 r.) 
</t>
    </r>
  </si>
  <si>
    <t>Gdy dorosnę to… • Nazwy zawodów (cd.)</t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</si>
  <si>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(31 maja  - 4 czerwca 2027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</si>
  <si>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(7-11 czerwca 2027 r.) 
</t>
    </r>
  </si>
  <si>
    <r>
      <rPr>
        <b/>
        <sz val="12"/>
        <color indexed="8"/>
        <rFont val="Arial"/>
        <family val="2"/>
        <charset val="238"/>
      </rPr>
      <t>Tydzień 42</t>
    </r>
    <r>
      <rPr>
        <b/>
        <sz val="10"/>
        <color indexed="8"/>
        <rFont val="Arial"/>
        <family val="2"/>
        <charset val="238"/>
      </rPr>
      <t xml:space="preserve"> (14-18 czerwca 2027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</si>
  <si>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(21-25 czerwca 2027 r.)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</si>
</sst>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8" fillId="10" borderId="38" applyNumberFormat="0" applyAlignment="0" applyProtection="0"/>
  </cellStyleXfs>
  <cellXfs count="19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164" fontId="0" fillId="0" borderId="0" xfId="0" applyNumberFormat="1"/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0" fillId="0" borderId="0" xfId="0" applyNumberFormat="1" applyAlignment="1">
      <alignment horizontal="right"/>
    </xf>
    <xf numFmtId="0" fontId="2" fillId="0" borderId="1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8" borderId="3" xfId="0" applyFill="1" applyBorder="1" applyAlignment="1">
      <alignment vertical="top" wrapText="1"/>
    </xf>
    <xf numFmtId="164" fontId="0" fillId="0" borderId="3" xfId="0" applyNumberForma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0" fillId="0" borderId="8" xfId="0" applyBorder="1"/>
    <xf numFmtId="0" fontId="0" fillId="0" borderId="1" xfId="0" applyBorder="1" applyAlignment="1">
      <alignment vertical="top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3" xfId="0" applyBorder="1" applyAlignment="1">
      <alignment horizontal="center" vertical="top" wrapText="1"/>
    </xf>
    <xf numFmtId="164" fontId="3" fillId="0" borderId="0" xfId="0" applyNumberFormat="1" applyFont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164" fontId="0" fillId="0" borderId="2" xfId="0" applyNumberFormat="1" applyBorder="1" applyAlignment="1">
      <alignment vertical="top" wrapText="1"/>
    </xf>
    <xf numFmtId="0" fontId="2" fillId="0" borderId="0" xfId="0" applyFont="1"/>
    <xf numFmtId="0" fontId="0" fillId="0" borderId="5" xfId="0" applyBorder="1" applyAlignment="1">
      <alignment vertical="top" wrapText="1"/>
    </xf>
    <xf numFmtId="0" fontId="0" fillId="0" borderId="1" xfId="0" applyBorder="1"/>
    <xf numFmtId="0" fontId="0" fillId="8" borderId="5" xfId="0" applyFill="1" applyBorder="1" applyAlignment="1">
      <alignment vertical="top" wrapText="1"/>
    </xf>
    <xf numFmtId="164" fontId="0" fillId="0" borderId="5" xfId="0" applyNumberFormat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top"/>
    </xf>
    <xf numFmtId="0" fontId="15" fillId="0" borderId="1" xfId="0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164" fontId="20" fillId="0" borderId="0" xfId="0" applyNumberFormat="1" applyFont="1" applyAlignment="1">
      <alignment horizontal="left"/>
    </xf>
    <xf numFmtId="0" fontId="0" fillId="0" borderId="16" xfId="0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9" xfId="0" applyBorder="1"/>
    <xf numFmtId="0" fontId="2" fillId="0" borderId="12" xfId="0" applyFont="1" applyBorder="1" applyAlignment="1">
      <alignment vertical="top" wrapText="1"/>
    </xf>
    <xf numFmtId="0" fontId="1" fillId="0" borderId="1" xfId="0" applyFont="1" applyBorder="1"/>
    <xf numFmtId="164" fontId="23" fillId="0" borderId="4" xfId="0" applyNumberFormat="1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4" fillId="0" borderId="7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0" fontId="2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164" fontId="9" fillId="0" borderId="3" xfId="0" applyNumberFormat="1" applyFont="1" applyBorder="1" applyAlignment="1">
      <alignment vertical="top" wrapText="1"/>
    </xf>
    <xf numFmtId="0" fontId="17" fillId="0" borderId="24" xfId="0" applyFont="1" applyBorder="1"/>
    <xf numFmtId="0" fontId="2" fillId="0" borderId="25" xfId="0" applyFont="1" applyBorder="1"/>
    <xf numFmtId="0" fontId="0" fillId="0" borderId="25" xfId="0" applyBorder="1"/>
    <xf numFmtId="0" fontId="16" fillId="0" borderId="25" xfId="0" applyFont="1" applyBorder="1" applyAlignment="1">
      <alignment horizontal="justify"/>
    </xf>
    <xf numFmtId="0" fontId="15" fillId="0" borderId="25" xfId="0" applyFont="1" applyBorder="1" applyAlignment="1">
      <alignment horizontal="justify"/>
    </xf>
    <xf numFmtId="0" fontId="2" fillId="0" borderId="25" xfId="0" applyFont="1" applyBorder="1" applyAlignment="1">
      <alignment wrapText="1"/>
    </xf>
    <xf numFmtId="0" fontId="0" fillId="0" borderId="25" xfId="0" applyBorder="1" applyAlignment="1">
      <alignment horizontal="justify"/>
    </xf>
    <xf numFmtId="0" fontId="28" fillId="3" borderId="25" xfId="1" applyFill="1" applyBorder="1" applyAlignment="1">
      <alignment horizontal="justify"/>
    </xf>
    <xf numFmtId="0" fontId="9" fillId="0" borderId="26" xfId="0" applyFont="1" applyBorder="1" applyAlignment="1">
      <alignment horizontal="justify" wrapText="1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0" fillId="0" borderId="17" xfId="0" applyNumberFormat="1" applyBorder="1" applyAlignment="1">
      <alignment horizontal="center" vertical="top" wrapText="1"/>
    </xf>
    <xf numFmtId="164" fontId="0" fillId="0" borderId="18" xfId="0" applyNumberForma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9" borderId="5" xfId="0" applyFont="1" applyFill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/>
    </xf>
    <xf numFmtId="0" fontId="3" fillId="4" borderId="34" xfId="0" applyFont="1" applyFill="1" applyBorder="1" applyAlignment="1">
      <alignment horizontal="left" vertical="top"/>
    </xf>
    <xf numFmtId="0" fontId="3" fillId="4" borderId="35" xfId="0" applyFont="1" applyFill="1" applyBorder="1" applyAlignment="1">
      <alignment horizontal="left" vertical="top"/>
    </xf>
    <xf numFmtId="0" fontId="3" fillId="4" borderId="36" xfId="0" applyFont="1" applyFill="1" applyBorder="1" applyAlignment="1">
      <alignment horizontal="left" vertical="top"/>
    </xf>
    <xf numFmtId="164" fontId="0" fillId="0" borderId="17" xfId="0" applyNumberFormat="1" applyBorder="1" applyAlignment="1">
      <alignment horizontal="right" vertical="top" wrapText="1"/>
    </xf>
    <xf numFmtId="164" fontId="0" fillId="0" borderId="18" xfId="0" applyNumberFormat="1" applyBorder="1" applyAlignment="1">
      <alignment horizontal="right" vertical="top" wrapText="1"/>
    </xf>
    <xf numFmtId="164" fontId="0" fillId="0" borderId="2" xfId="0" applyNumberFormat="1" applyBorder="1" applyAlignment="1">
      <alignment horizontal="right" vertical="top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164" fontId="0" fillId="0" borderId="18" xfId="0" applyNumberFormat="1" applyBorder="1" applyAlignment="1">
      <alignment vertical="top" wrapText="1"/>
    </xf>
    <xf numFmtId="0" fontId="0" fillId="2" borderId="24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164" fontId="0" fillId="0" borderId="17" xfId="0" applyNumberFormat="1" applyBorder="1" applyAlignment="1">
      <alignment vertical="top" wrapText="1"/>
    </xf>
    <xf numFmtId="0" fontId="3" fillId="9" borderId="17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22" fillId="0" borderId="4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>
          <a:extLst>
            <a:ext uri="{FF2B5EF4-FFF2-40B4-BE49-F238E27FC236}">
              <a16:creationId xmlns:a16="http://schemas.microsoft.com/office/drawing/2014/main" id="{00000000-0008-0000-0000-0000D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wo.pl/przedmioty/edukacja-wczesnoszkolna/materialy-dla-klubowiczow/" TargetMode="External"/><Relationship Id="rId1" Type="http://schemas.openxmlformats.org/officeDocument/2006/relationships/hyperlink" Target="http://www.lokomotywa.gwo.pl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abSelected="1" view="pageBreakPreview" zoomScale="90" zoomScaleNormal="75" zoomScaleSheetLayoutView="90" workbookViewId="0"/>
  </sheetViews>
  <sheetFormatPr defaultColWidth="9.140625" defaultRowHeight="12.75" x14ac:dyDescent="0.2"/>
  <cols>
    <col min="1" max="1" width="134.28515625" customWidth="1"/>
    <col min="4" max="4" width="0" hidden="1" customWidth="1"/>
  </cols>
  <sheetData>
    <row r="1" spans="1:1" ht="18" x14ac:dyDescent="0.25">
      <c r="A1" s="105" t="s">
        <v>32</v>
      </c>
    </row>
    <row r="2" spans="1:1" x14ac:dyDescent="0.2">
      <c r="A2" s="106" t="s">
        <v>45</v>
      </c>
    </row>
    <row r="3" spans="1:1" x14ac:dyDescent="0.2">
      <c r="A3" s="106" t="s">
        <v>33</v>
      </c>
    </row>
    <row r="4" spans="1:1" x14ac:dyDescent="0.2">
      <c r="A4" s="106" t="s">
        <v>1000</v>
      </c>
    </row>
    <row r="5" spans="1:1" x14ac:dyDescent="0.2">
      <c r="A5" s="107"/>
    </row>
    <row r="6" spans="1:1" x14ac:dyDescent="0.2">
      <c r="A6" s="108" t="s">
        <v>28</v>
      </c>
    </row>
    <row r="7" spans="1:1" ht="25.5" x14ac:dyDescent="0.2">
      <c r="A7" s="109" t="s">
        <v>34</v>
      </c>
    </row>
    <row r="8" spans="1:1" ht="38.25" x14ac:dyDescent="0.2">
      <c r="A8" s="109" t="s">
        <v>1024</v>
      </c>
    </row>
    <row r="9" spans="1:1" ht="13.9" customHeight="1" x14ac:dyDescent="0.2">
      <c r="A9" s="107"/>
    </row>
    <row r="10" spans="1:1" x14ac:dyDescent="0.2">
      <c r="A10" s="108" t="s">
        <v>29</v>
      </c>
    </row>
    <row r="11" spans="1:1" ht="76.5" x14ac:dyDescent="0.2">
      <c r="A11" s="109" t="s">
        <v>46</v>
      </c>
    </row>
    <row r="12" spans="1:1" x14ac:dyDescent="0.2">
      <c r="A12" s="107"/>
    </row>
    <row r="13" spans="1:1" ht="38.25" x14ac:dyDescent="0.2">
      <c r="A13" s="109" t="s">
        <v>40</v>
      </c>
    </row>
    <row r="14" spans="1:1" x14ac:dyDescent="0.2">
      <c r="A14" s="107"/>
    </row>
    <row r="15" spans="1:1" ht="22.5" x14ac:dyDescent="0.2">
      <c r="A15" s="110" t="s">
        <v>37</v>
      </c>
    </row>
    <row r="16" spans="1:1" x14ac:dyDescent="0.2">
      <c r="A16" s="106" t="s">
        <v>30</v>
      </c>
    </row>
    <row r="17" spans="1:1" x14ac:dyDescent="0.2">
      <c r="A17" s="106"/>
    </row>
    <row r="18" spans="1:1" x14ac:dyDescent="0.2">
      <c r="A18" s="106" t="s">
        <v>31</v>
      </c>
    </row>
    <row r="19" spans="1:1" x14ac:dyDescent="0.2">
      <c r="A19" s="106"/>
    </row>
    <row r="20" spans="1:1" x14ac:dyDescent="0.2">
      <c r="A20" s="111"/>
    </row>
    <row r="21" spans="1:1" ht="30" x14ac:dyDescent="0.25">
      <c r="A21" s="112" t="s">
        <v>997</v>
      </c>
    </row>
    <row r="22" spans="1:1" ht="24" customHeight="1" thickBot="1" x14ac:dyDescent="0.25">
      <c r="A22" s="113"/>
    </row>
  </sheetData>
  <hyperlinks>
    <hyperlink ref="A13" r:id="rId1" display="http://www.lokomotywa.gwo.pl/" xr:uid="{00000000-0004-0000-0000-000000000000}"/>
    <hyperlink ref="A21" r:id="rId2" location="klasa-3" xr:uid="{6E4E79C0-1B43-4CEC-B56A-09413FD25C5B}"/>
  </hyperlinks>
  <pageMargins left="0.7" right="0.7" top="0.75" bottom="0.75" header="0.3" footer="0.3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1010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2</v>
      </c>
      <c r="L2" s="18">
        <f>SUM(L4:L23)</f>
        <v>16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2.5" customHeight="1" x14ac:dyDescent="0.2">
      <c r="A4" s="114" t="s">
        <v>173</v>
      </c>
      <c r="B4" s="144">
        <v>1</v>
      </c>
      <c r="C4" s="123" t="s">
        <v>80</v>
      </c>
      <c r="D4" s="30" t="s">
        <v>8</v>
      </c>
      <c r="E4" s="151">
        <v>2</v>
      </c>
      <c r="F4" s="5" t="s">
        <v>401</v>
      </c>
      <c r="G4" s="9" t="s">
        <v>403</v>
      </c>
      <c r="H4" s="16" t="s">
        <v>39</v>
      </c>
      <c r="I4" s="55"/>
      <c r="J4" s="5"/>
      <c r="K4" s="23"/>
      <c r="L4" s="83">
        <f>E4+E7+I4+I5+I6+I7</f>
        <v>4</v>
      </c>
    </row>
    <row r="5" spans="1:16" ht="16.5" customHeight="1" x14ac:dyDescent="0.2">
      <c r="A5" s="115"/>
      <c r="B5" s="145"/>
      <c r="C5" s="124"/>
      <c r="D5" s="32" t="s">
        <v>9</v>
      </c>
      <c r="E5" s="152"/>
      <c r="F5" s="2" t="s">
        <v>402</v>
      </c>
      <c r="G5" s="7" t="s">
        <v>404</v>
      </c>
      <c r="H5" s="33" t="s">
        <v>13</v>
      </c>
      <c r="I5" s="56"/>
      <c r="J5" s="2"/>
      <c r="K5" s="24"/>
      <c r="L5" s="1"/>
    </row>
    <row r="6" spans="1:16" ht="18" customHeight="1" x14ac:dyDescent="0.2">
      <c r="A6" s="115"/>
      <c r="B6" s="145"/>
      <c r="C6" s="124"/>
      <c r="D6" s="32" t="s">
        <v>10</v>
      </c>
      <c r="E6" s="152"/>
      <c r="F6" s="2"/>
      <c r="G6" s="7"/>
      <c r="H6" s="35" t="s">
        <v>14</v>
      </c>
      <c r="I6" s="56"/>
      <c r="J6" s="2"/>
      <c r="K6" s="24"/>
      <c r="L6" s="1"/>
      <c r="O6" s="57"/>
    </row>
    <row r="7" spans="1:16" ht="37.5" customHeight="1" thickBot="1" x14ac:dyDescent="0.25">
      <c r="A7" s="115"/>
      <c r="B7" s="146"/>
      <c r="C7" s="128"/>
      <c r="D7" s="36" t="s">
        <v>11</v>
      </c>
      <c r="E7" s="76">
        <v>1</v>
      </c>
      <c r="F7" s="60" t="s">
        <v>773</v>
      </c>
      <c r="G7" s="21" t="s">
        <v>444</v>
      </c>
      <c r="H7" s="17" t="s">
        <v>3</v>
      </c>
      <c r="I7" s="54">
        <v>1</v>
      </c>
      <c r="J7" s="4" t="s">
        <v>778</v>
      </c>
      <c r="K7" s="25" t="s">
        <v>434</v>
      </c>
      <c r="L7" s="1"/>
    </row>
    <row r="8" spans="1:16" ht="91.5" customHeight="1" x14ac:dyDescent="0.2">
      <c r="A8" s="115"/>
      <c r="B8" s="144">
        <v>2</v>
      </c>
      <c r="C8" s="123" t="s">
        <v>81</v>
      </c>
      <c r="D8" s="30" t="s">
        <v>8</v>
      </c>
      <c r="E8" s="151">
        <v>2</v>
      </c>
      <c r="F8" s="5" t="s">
        <v>405</v>
      </c>
      <c r="G8" s="9" t="s">
        <v>408</v>
      </c>
      <c r="H8" s="16" t="s">
        <v>39</v>
      </c>
      <c r="I8" s="55">
        <v>0.5</v>
      </c>
      <c r="J8" s="5" t="s">
        <v>407</v>
      </c>
      <c r="K8" s="23" t="s">
        <v>410</v>
      </c>
      <c r="L8" s="83">
        <f>E8+E11+I8+I10+I9+I11</f>
        <v>4</v>
      </c>
    </row>
    <row r="9" spans="1:16" x14ac:dyDescent="0.2">
      <c r="A9" s="115"/>
      <c r="B9" s="145"/>
      <c r="C9" s="124"/>
      <c r="D9" s="32" t="s">
        <v>9</v>
      </c>
      <c r="E9" s="152"/>
      <c r="F9" s="2" t="s">
        <v>406</v>
      </c>
      <c r="G9" s="7" t="s">
        <v>409</v>
      </c>
      <c r="H9" s="33" t="s">
        <v>13</v>
      </c>
      <c r="I9" s="56"/>
      <c r="J9" s="2"/>
      <c r="K9" s="24"/>
      <c r="L9" s="1"/>
    </row>
    <row r="10" spans="1:16" x14ac:dyDescent="0.2">
      <c r="A10" s="115"/>
      <c r="B10" s="145"/>
      <c r="C10" s="124"/>
      <c r="D10" s="32" t="s">
        <v>10</v>
      </c>
      <c r="E10" s="152"/>
      <c r="F10" s="65"/>
      <c r="G10" s="7"/>
      <c r="H10" s="35" t="s">
        <v>14</v>
      </c>
      <c r="I10" s="56"/>
      <c r="J10" s="2"/>
      <c r="K10" s="24"/>
      <c r="L10" s="1"/>
    </row>
    <row r="11" spans="1:16" ht="32.25" customHeight="1" thickBot="1" x14ac:dyDescent="0.25">
      <c r="A11" s="115"/>
      <c r="B11" s="146"/>
      <c r="C11" s="128"/>
      <c r="D11" s="36" t="s">
        <v>11</v>
      </c>
      <c r="E11" s="54">
        <v>0.5</v>
      </c>
      <c r="F11" s="4" t="s">
        <v>209</v>
      </c>
      <c r="G11" s="8" t="s">
        <v>443</v>
      </c>
      <c r="H11" s="17" t="s">
        <v>3</v>
      </c>
      <c r="I11" s="76">
        <v>1</v>
      </c>
      <c r="J11" s="60" t="s">
        <v>778</v>
      </c>
      <c r="K11" s="43" t="s">
        <v>434</v>
      </c>
      <c r="L11" s="1"/>
      <c r="P11" s="57"/>
    </row>
    <row r="12" spans="1:16" ht="74.25" customHeight="1" x14ac:dyDescent="0.2">
      <c r="A12" s="115"/>
      <c r="B12" s="144">
        <v>3</v>
      </c>
      <c r="C12" s="123" t="s">
        <v>82</v>
      </c>
      <c r="D12" s="30" t="s">
        <v>8</v>
      </c>
      <c r="E12" s="151">
        <v>2</v>
      </c>
      <c r="F12" s="5" t="s">
        <v>411</v>
      </c>
      <c r="G12" s="9" t="s">
        <v>414</v>
      </c>
      <c r="H12" s="16" t="s">
        <v>39</v>
      </c>
      <c r="I12" s="55">
        <v>0.5</v>
      </c>
      <c r="J12" s="5" t="s">
        <v>413</v>
      </c>
      <c r="K12" s="23" t="s">
        <v>410</v>
      </c>
      <c r="L12" s="83">
        <f>E12+E15+I12+I14+I13+I15</f>
        <v>4</v>
      </c>
      <c r="P12" s="57"/>
    </row>
    <row r="13" spans="1:16" ht="44.25" customHeight="1" x14ac:dyDescent="0.2">
      <c r="A13" s="115"/>
      <c r="B13" s="145"/>
      <c r="C13" s="124"/>
      <c r="D13" s="32" t="s">
        <v>9</v>
      </c>
      <c r="E13" s="152"/>
      <c r="F13" s="2" t="s">
        <v>412</v>
      </c>
      <c r="G13" s="7" t="s">
        <v>391</v>
      </c>
      <c r="H13" s="33" t="s">
        <v>13</v>
      </c>
      <c r="I13" s="56">
        <v>1</v>
      </c>
      <c r="J13" s="2" t="s">
        <v>247</v>
      </c>
      <c r="K13" s="24" t="s">
        <v>446</v>
      </c>
      <c r="L13" s="1"/>
      <c r="P13" s="57"/>
    </row>
    <row r="14" spans="1:16" ht="17.25" customHeight="1" x14ac:dyDescent="0.2">
      <c r="A14" s="115"/>
      <c r="B14" s="145"/>
      <c r="C14" s="124"/>
      <c r="D14" s="32" t="s">
        <v>10</v>
      </c>
      <c r="E14" s="152"/>
      <c r="F14" s="2"/>
      <c r="G14" s="7"/>
      <c r="H14" s="35" t="s">
        <v>14</v>
      </c>
      <c r="I14" s="56"/>
      <c r="J14" s="2"/>
      <c r="K14" s="24"/>
      <c r="L14" s="1"/>
      <c r="P14" s="57"/>
    </row>
    <row r="15" spans="1:16" ht="36.75" customHeight="1" thickBot="1" x14ac:dyDescent="0.25">
      <c r="A15" s="115"/>
      <c r="B15" s="146"/>
      <c r="C15" s="128"/>
      <c r="D15" s="36" t="s">
        <v>11</v>
      </c>
      <c r="E15" s="54">
        <v>0.5</v>
      </c>
      <c r="F15" s="4" t="s">
        <v>209</v>
      </c>
      <c r="G15" s="8" t="s">
        <v>443</v>
      </c>
      <c r="H15" s="17" t="s">
        <v>3</v>
      </c>
      <c r="I15" s="15"/>
      <c r="J15" s="15"/>
      <c r="K15" s="91"/>
      <c r="L15" s="1"/>
      <c r="P15" s="57"/>
    </row>
    <row r="16" spans="1:16" ht="39.75" customHeight="1" x14ac:dyDescent="0.2">
      <c r="A16" s="115"/>
      <c r="B16" s="144">
        <v>4</v>
      </c>
      <c r="C16" s="123" t="s">
        <v>503</v>
      </c>
      <c r="D16" s="30" t="s">
        <v>8</v>
      </c>
      <c r="E16" s="151"/>
      <c r="F16" s="5"/>
      <c r="G16" s="9"/>
      <c r="H16" s="16" t="s">
        <v>39</v>
      </c>
      <c r="I16" s="55">
        <v>1</v>
      </c>
      <c r="J16" s="5" t="s">
        <v>181</v>
      </c>
      <c r="K16" s="23" t="s">
        <v>447</v>
      </c>
      <c r="L16" s="83">
        <f>E16+E19+I16+I18+I17+I19</f>
        <v>4</v>
      </c>
      <c r="P16" s="57"/>
    </row>
    <row r="17" spans="1:16" ht="26.25" customHeight="1" x14ac:dyDescent="0.2">
      <c r="A17" s="115"/>
      <c r="B17" s="145"/>
      <c r="C17" s="124"/>
      <c r="D17" s="32" t="s">
        <v>9</v>
      </c>
      <c r="E17" s="152"/>
      <c r="F17" s="2"/>
      <c r="G17" s="7"/>
      <c r="H17" s="33" t="s">
        <v>13</v>
      </c>
      <c r="I17" s="56"/>
      <c r="J17" s="2"/>
      <c r="K17" s="24"/>
      <c r="L17" s="1"/>
      <c r="P17" s="57"/>
    </row>
    <row r="18" spans="1:16" ht="55.5" customHeight="1" x14ac:dyDescent="0.2">
      <c r="A18" s="115"/>
      <c r="B18" s="145"/>
      <c r="C18" s="124"/>
      <c r="D18" s="32" t="s">
        <v>10</v>
      </c>
      <c r="E18" s="152"/>
      <c r="F18" s="2"/>
      <c r="G18" s="7"/>
      <c r="H18" s="35" t="s">
        <v>14</v>
      </c>
      <c r="I18" s="56">
        <v>1</v>
      </c>
      <c r="J18" s="2" t="s">
        <v>779</v>
      </c>
      <c r="K18" s="24" t="s">
        <v>448</v>
      </c>
      <c r="L18" s="1"/>
      <c r="P18" s="57"/>
    </row>
    <row r="19" spans="1:16" ht="41.25" customHeight="1" thickBot="1" x14ac:dyDescent="0.25">
      <c r="A19" s="115"/>
      <c r="B19" s="146"/>
      <c r="C19" s="128"/>
      <c r="D19" s="36" t="s">
        <v>11</v>
      </c>
      <c r="E19" s="54">
        <v>1</v>
      </c>
      <c r="F19" s="4" t="s">
        <v>777</v>
      </c>
      <c r="G19" s="8" t="s">
        <v>443</v>
      </c>
      <c r="H19" s="17" t="s">
        <v>3</v>
      </c>
      <c r="I19" s="54">
        <v>1</v>
      </c>
      <c r="J19" s="4" t="s">
        <v>778</v>
      </c>
      <c r="K19" s="25" t="s">
        <v>434</v>
      </c>
      <c r="L19" s="1"/>
      <c r="P19" s="57"/>
    </row>
    <row r="20" spans="1:16" ht="36" customHeight="1" x14ac:dyDescent="0.2">
      <c r="A20" s="115"/>
      <c r="B20" s="144">
        <v>5</v>
      </c>
      <c r="C20" s="123" t="s">
        <v>979</v>
      </c>
      <c r="D20" s="30" t="s">
        <v>8</v>
      </c>
      <c r="E20" s="151"/>
      <c r="F20" s="5"/>
      <c r="G20" s="9"/>
      <c r="H20" s="16" t="s">
        <v>39</v>
      </c>
      <c r="I20" s="55"/>
      <c r="J20" s="5"/>
      <c r="K20" s="23"/>
      <c r="L20" s="83"/>
    </row>
    <row r="21" spans="1:16" x14ac:dyDescent="0.2">
      <c r="A21" s="115"/>
      <c r="B21" s="145"/>
      <c r="C21" s="124"/>
      <c r="D21" s="32" t="s">
        <v>9</v>
      </c>
      <c r="E21" s="152"/>
      <c r="F21" s="2"/>
      <c r="G21" s="7"/>
      <c r="H21" s="33" t="s">
        <v>13</v>
      </c>
      <c r="I21" s="56"/>
      <c r="J21" s="2"/>
      <c r="K21" s="24"/>
      <c r="L21" s="1"/>
    </row>
    <row r="22" spans="1:16" ht="35.25" customHeight="1" x14ac:dyDescent="0.2">
      <c r="A22" s="115"/>
      <c r="B22" s="145"/>
      <c r="C22" s="124"/>
      <c r="D22" s="32" t="s">
        <v>10</v>
      </c>
      <c r="E22" s="152"/>
      <c r="F22" s="2"/>
      <c r="G22" s="7"/>
      <c r="H22" s="35" t="s">
        <v>14</v>
      </c>
      <c r="I22" s="56"/>
      <c r="J22" s="2"/>
      <c r="K22" s="24"/>
      <c r="L22" s="1"/>
    </row>
    <row r="23" spans="1:16" ht="43.5" customHeight="1" thickBot="1" x14ac:dyDescent="0.25">
      <c r="A23" s="116"/>
      <c r="B23" s="146"/>
      <c r="C23" s="128"/>
      <c r="D23" s="36" t="s">
        <v>11</v>
      </c>
      <c r="E23" s="54"/>
      <c r="F23" s="4"/>
      <c r="G23" s="8"/>
      <c r="H23" s="17" t="s">
        <v>3</v>
      </c>
      <c r="I23" s="54"/>
      <c r="J23" s="4"/>
      <c r="K23" s="25"/>
      <c r="L23" s="1"/>
    </row>
    <row r="24" spans="1:16" x14ac:dyDescent="0.2">
      <c r="A24" s="40"/>
      <c r="B24" s="40"/>
      <c r="C24" s="40"/>
      <c r="D24" s="41" t="s">
        <v>19</v>
      </c>
      <c r="E24" s="18">
        <f>E4+E8+E12</f>
        <v>6</v>
      </c>
      <c r="H24" s="42" t="s">
        <v>38</v>
      </c>
      <c r="I24" s="18">
        <f>I4+I8+I20+I12+I16</f>
        <v>2</v>
      </c>
      <c r="L24" s="83"/>
    </row>
    <row r="25" spans="1:16" x14ac:dyDescent="0.2">
      <c r="A25" s="40"/>
      <c r="B25" s="40"/>
      <c r="C25" s="40"/>
      <c r="D25" s="42" t="s">
        <v>20</v>
      </c>
      <c r="E25" s="18">
        <f>E7+E11+E23+E15+E19</f>
        <v>3</v>
      </c>
      <c r="H25" s="42" t="s">
        <v>21</v>
      </c>
      <c r="I25" s="18">
        <f>I5+I9+I21+I13</f>
        <v>1</v>
      </c>
      <c r="L25" s="1"/>
    </row>
    <row r="26" spans="1:16" x14ac:dyDescent="0.2">
      <c r="A26" s="40"/>
      <c r="B26" s="40"/>
      <c r="C26" s="40"/>
      <c r="D26" s="40"/>
      <c r="H26" s="42" t="s">
        <v>22</v>
      </c>
      <c r="I26" s="18">
        <f>I6+I10+I22+I14+I18</f>
        <v>1</v>
      </c>
      <c r="L26" s="1"/>
    </row>
    <row r="27" spans="1:16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I7+I11+I15+I23+I19</f>
        <v>3</v>
      </c>
      <c r="L27" s="1"/>
    </row>
    <row r="28" spans="1:16" x14ac:dyDescent="0.2">
      <c r="H28" s="41" t="s">
        <v>18</v>
      </c>
      <c r="I28" s="18">
        <v>2</v>
      </c>
      <c r="L28" s="18"/>
    </row>
    <row r="30" spans="1:16" x14ac:dyDescent="0.2">
      <c r="F30" s="13" t="s">
        <v>27</v>
      </c>
      <c r="G30" s="18">
        <f>E24+E25+I24+I25+I26+I28+I27</f>
        <v>18</v>
      </c>
    </row>
    <row r="31" spans="1:16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E12:E14"/>
    <mergeCell ref="B12:B15"/>
    <mergeCell ref="C12:C15"/>
    <mergeCell ref="B16:B19"/>
    <mergeCell ref="C16:C19"/>
    <mergeCell ref="E16:E18"/>
    <mergeCell ref="B8:B11"/>
    <mergeCell ref="C8:C11"/>
    <mergeCell ref="E8:E10"/>
  </mergeCells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7" customWidth="1"/>
    <col min="9" max="9" width="4.5703125" customWidth="1"/>
    <col min="10" max="10" width="50.7109375" customWidth="1"/>
    <col min="11" max="11" width="10.42578125" customWidth="1"/>
  </cols>
  <sheetData>
    <row r="1" spans="1:16" ht="13.5" customHeight="1" x14ac:dyDescent="0.2">
      <c r="A1" s="117" t="s">
        <v>1011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7.75" customHeight="1" x14ac:dyDescent="0.2">
      <c r="A4" s="114" t="s">
        <v>83</v>
      </c>
      <c r="B4" s="144">
        <v>1</v>
      </c>
      <c r="C4" s="123" t="s">
        <v>84</v>
      </c>
      <c r="D4" s="30" t="s">
        <v>8</v>
      </c>
      <c r="E4" s="151">
        <v>2</v>
      </c>
      <c r="F4" s="5" t="s">
        <v>415</v>
      </c>
      <c r="G4" s="9" t="s">
        <v>417</v>
      </c>
      <c r="H4" s="16" t="s">
        <v>39</v>
      </c>
      <c r="I4" s="55"/>
      <c r="J4" s="5"/>
      <c r="K4" s="23"/>
      <c r="L4" s="83">
        <f>E4+E7+I4+I5+I6+I7</f>
        <v>4</v>
      </c>
    </row>
    <row r="5" spans="1:16" ht="14.25" customHeight="1" x14ac:dyDescent="0.2">
      <c r="A5" s="115"/>
      <c r="B5" s="145"/>
      <c r="C5" s="124"/>
      <c r="D5" s="32" t="s">
        <v>9</v>
      </c>
      <c r="E5" s="152"/>
      <c r="F5" s="2" t="s">
        <v>416</v>
      </c>
      <c r="G5" s="7" t="s">
        <v>418</v>
      </c>
      <c r="H5" s="33" t="s">
        <v>13</v>
      </c>
      <c r="I5" s="56"/>
      <c r="J5" s="2"/>
      <c r="K5" s="24"/>
      <c r="L5" s="1"/>
    </row>
    <row r="6" spans="1:16" ht="13.5" customHeight="1" x14ac:dyDescent="0.2">
      <c r="A6" s="115"/>
      <c r="B6" s="145"/>
      <c r="C6" s="124"/>
      <c r="D6" s="32" t="s">
        <v>10</v>
      </c>
      <c r="E6" s="152"/>
      <c r="F6" s="2"/>
      <c r="G6" s="7"/>
      <c r="H6" s="35" t="s">
        <v>14</v>
      </c>
      <c r="I6" s="56"/>
      <c r="J6" s="2"/>
      <c r="K6" s="24"/>
      <c r="L6" s="1"/>
      <c r="O6" s="71"/>
    </row>
    <row r="7" spans="1:16" ht="39.75" customHeight="1" thickBot="1" x14ac:dyDescent="0.25">
      <c r="A7" s="115"/>
      <c r="B7" s="146"/>
      <c r="C7" s="128"/>
      <c r="D7" s="36" t="s">
        <v>11</v>
      </c>
      <c r="E7" s="54">
        <v>1</v>
      </c>
      <c r="F7" s="4" t="s">
        <v>777</v>
      </c>
      <c r="G7" s="8" t="s">
        <v>443</v>
      </c>
      <c r="H7" s="17" t="s">
        <v>3</v>
      </c>
      <c r="I7" s="54">
        <v>1</v>
      </c>
      <c r="J7" s="4" t="s">
        <v>782</v>
      </c>
      <c r="K7" s="25" t="s">
        <v>449</v>
      </c>
      <c r="L7" s="1"/>
    </row>
    <row r="8" spans="1:16" ht="71.25" customHeight="1" x14ac:dyDescent="0.2">
      <c r="A8" s="115"/>
      <c r="B8" s="144">
        <v>2</v>
      </c>
      <c r="C8" s="123" t="s">
        <v>94</v>
      </c>
      <c r="D8" s="30" t="s">
        <v>8</v>
      </c>
      <c r="E8" s="151">
        <v>2</v>
      </c>
      <c r="F8" s="5" t="s">
        <v>419</v>
      </c>
      <c r="G8" s="9" t="s">
        <v>421</v>
      </c>
      <c r="H8" s="16" t="s">
        <v>39</v>
      </c>
      <c r="I8" s="55"/>
      <c r="J8" s="5"/>
      <c r="K8" s="23"/>
      <c r="L8" s="83">
        <f>E8+E11+I8+I10+I9+I11</f>
        <v>4</v>
      </c>
    </row>
    <row r="9" spans="1:16" x14ac:dyDescent="0.2">
      <c r="A9" s="115"/>
      <c r="B9" s="145"/>
      <c r="C9" s="124"/>
      <c r="D9" s="32" t="s">
        <v>9</v>
      </c>
      <c r="E9" s="152"/>
      <c r="F9" s="2" t="s">
        <v>420</v>
      </c>
      <c r="G9" s="7" t="s">
        <v>422</v>
      </c>
      <c r="H9" s="33" t="s">
        <v>13</v>
      </c>
      <c r="I9" s="56"/>
      <c r="J9" s="2"/>
      <c r="K9" s="24"/>
      <c r="L9" s="1"/>
    </row>
    <row r="10" spans="1:16" x14ac:dyDescent="0.2">
      <c r="A10" s="115"/>
      <c r="B10" s="145"/>
      <c r="C10" s="124"/>
      <c r="D10" s="32" t="s">
        <v>10</v>
      </c>
      <c r="E10" s="152"/>
      <c r="F10" s="2"/>
      <c r="G10" s="7"/>
      <c r="H10" s="35" t="s">
        <v>14</v>
      </c>
      <c r="I10" s="56"/>
      <c r="J10" s="2"/>
      <c r="K10" s="24"/>
      <c r="L10" s="1"/>
    </row>
    <row r="11" spans="1:16" ht="40.5" customHeight="1" thickBot="1" x14ac:dyDescent="0.25">
      <c r="A11" s="115"/>
      <c r="B11" s="146"/>
      <c r="C11" s="128"/>
      <c r="D11" s="36" t="s">
        <v>11</v>
      </c>
      <c r="E11" s="54">
        <v>1</v>
      </c>
      <c r="F11" s="4" t="s">
        <v>780</v>
      </c>
      <c r="G11" s="8" t="s">
        <v>443</v>
      </c>
      <c r="H11" s="17" t="s">
        <v>3</v>
      </c>
      <c r="I11" s="54">
        <v>1</v>
      </c>
      <c r="J11" s="4" t="s">
        <v>783</v>
      </c>
      <c r="K11" s="25" t="s">
        <v>269</v>
      </c>
      <c r="L11" s="1"/>
      <c r="P11" s="71"/>
    </row>
    <row r="12" spans="1:16" ht="78" customHeight="1" x14ac:dyDescent="0.2">
      <c r="A12" s="115"/>
      <c r="B12" s="144">
        <v>3</v>
      </c>
      <c r="C12" s="123" t="s">
        <v>85</v>
      </c>
      <c r="D12" s="30" t="s">
        <v>8</v>
      </c>
      <c r="E12" s="151">
        <v>2</v>
      </c>
      <c r="F12" s="5" t="s">
        <v>915</v>
      </c>
      <c r="G12" s="9" t="s">
        <v>453</v>
      </c>
      <c r="H12" s="16" t="s">
        <v>39</v>
      </c>
      <c r="I12" s="55"/>
      <c r="J12" s="5"/>
      <c r="K12" s="23"/>
      <c r="L12" s="83">
        <f>E12+E15+I12+I13+I14+I15</f>
        <v>4</v>
      </c>
    </row>
    <row r="13" spans="1:16" ht="29.25" customHeight="1" x14ac:dyDescent="0.2">
      <c r="A13" s="115"/>
      <c r="B13" s="145"/>
      <c r="C13" s="124"/>
      <c r="D13" s="32" t="s">
        <v>9</v>
      </c>
      <c r="E13" s="152"/>
      <c r="F13" s="2" t="s">
        <v>452</v>
      </c>
      <c r="G13" s="7" t="s">
        <v>454</v>
      </c>
      <c r="H13" s="33" t="s">
        <v>13</v>
      </c>
      <c r="I13" s="56">
        <v>1</v>
      </c>
      <c r="J13" s="2" t="s">
        <v>248</v>
      </c>
      <c r="K13" s="24" t="s">
        <v>429</v>
      </c>
      <c r="L13" s="1"/>
    </row>
    <row r="14" spans="1:16" ht="18.75" customHeight="1" x14ac:dyDescent="0.2">
      <c r="A14" s="115"/>
      <c r="B14" s="145"/>
      <c r="C14" s="124"/>
      <c r="D14" s="32" t="s">
        <v>10</v>
      </c>
      <c r="E14" s="152"/>
      <c r="F14" s="2"/>
      <c r="G14" s="7"/>
      <c r="H14" s="35" t="s">
        <v>14</v>
      </c>
      <c r="I14" s="56"/>
      <c r="J14" s="2"/>
      <c r="K14" s="24"/>
      <c r="L14" s="1"/>
    </row>
    <row r="15" spans="1:16" ht="28.5" customHeight="1" thickBot="1" x14ac:dyDescent="0.25">
      <c r="A15" s="115"/>
      <c r="B15" s="146"/>
      <c r="C15" s="128"/>
      <c r="D15" s="36" t="s">
        <v>11</v>
      </c>
      <c r="E15" s="54">
        <v>1</v>
      </c>
      <c r="F15" s="4" t="s">
        <v>780</v>
      </c>
      <c r="G15" s="8" t="s">
        <v>443</v>
      </c>
      <c r="H15" s="17" t="s">
        <v>3</v>
      </c>
      <c r="I15" s="49"/>
      <c r="J15" s="4"/>
      <c r="K15" s="25"/>
      <c r="L15" s="1"/>
    </row>
    <row r="16" spans="1:16" ht="94.5" customHeight="1" x14ac:dyDescent="0.2">
      <c r="A16" s="115"/>
      <c r="B16" s="144">
        <v>4</v>
      </c>
      <c r="C16" s="123" t="s">
        <v>86</v>
      </c>
      <c r="D16" s="30" t="s">
        <v>8</v>
      </c>
      <c r="E16" s="151">
        <v>2</v>
      </c>
      <c r="F16" s="5" t="s">
        <v>455</v>
      </c>
      <c r="G16" s="9" t="s">
        <v>457</v>
      </c>
      <c r="H16" s="16" t="s">
        <v>39</v>
      </c>
      <c r="I16" s="55"/>
      <c r="J16" s="5"/>
      <c r="K16" s="23"/>
      <c r="L16" s="83">
        <f>E16+E19+I16+I17+I18+I19</f>
        <v>4</v>
      </c>
    </row>
    <row r="17" spans="1:12" x14ac:dyDescent="0.2">
      <c r="A17" s="115"/>
      <c r="B17" s="145"/>
      <c r="C17" s="124"/>
      <c r="D17" s="32" t="s">
        <v>9</v>
      </c>
      <c r="E17" s="152"/>
      <c r="F17" s="2" t="s">
        <v>456</v>
      </c>
      <c r="G17" s="7" t="s">
        <v>391</v>
      </c>
      <c r="H17" s="33" t="s">
        <v>13</v>
      </c>
      <c r="I17" s="56"/>
      <c r="J17" s="2"/>
      <c r="K17" s="24"/>
      <c r="L17" s="1"/>
    </row>
    <row r="18" spans="1:12" ht="15" customHeight="1" x14ac:dyDescent="0.2">
      <c r="A18" s="115"/>
      <c r="B18" s="145"/>
      <c r="C18" s="124"/>
      <c r="D18" s="32" t="s">
        <v>10</v>
      </c>
      <c r="E18" s="152"/>
      <c r="F18" s="2"/>
      <c r="G18" s="7"/>
      <c r="H18" s="35" t="s">
        <v>14</v>
      </c>
      <c r="I18" s="56"/>
      <c r="J18" s="2"/>
      <c r="K18" s="24"/>
      <c r="L18" s="1"/>
    </row>
    <row r="19" spans="1:12" ht="57" customHeight="1" thickBot="1" x14ac:dyDescent="0.25">
      <c r="A19" s="115"/>
      <c r="B19" s="145"/>
      <c r="C19" s="125"/>
      <c r="D19" s="62" t="s">
        <v>11</v>
      </c>
      <c r="E19" s="76">
        <v>1</v>
      </c>
      <c r="F19" s="60" t="s">
        <v>781</v>
      </c>
      <c r="G19" s="21" t="s">
        <v>440</v>
      </c>
      <c r="H19" s="22" t="s">
        <v>3</v>
      </c>
      <c r="I19" s="76">
        <v>1</v>
      </c>
      <c r="J19" s="60" t="s">
        <v>784</v>
      </c>
      <c r="K19" s="43" t="s">
        <v>450</v>
      </c>
      <c r="L19" s="1"/>
    </row>
    <row r="20" spans="1:12" ht="30.75" customHeight="1" x14ac:dyDescent="0.2">
      <c r="A20" s="115"/>
      <c r="B20" s="120">
        <v>5</v>
      </c>
      <c r="C20" s="148" t="s">
        <v>642</v>
      </c>
      <c r="D20" s="30" t="s">
        <v>8</v>
      </c>
      <c r="E20" s="151"/>
      <c r="F20" s="5"/>
      <c r="G20" s="9"/>
      <c r="H20" s="16" t="s">
        <v>39</v>
      </c>
      <c r="I20" s="55">
        <v>1</v>
      </c>
      <c r="J20" s="5" t="s">
        <v>182</v>
      </c>
      <c r="K20" s="23" t="s">
        <v>451</v>
      </c>
      <c r="L20" s="83">
        <f>E20+E23+I20+I21+I22+I23</f>
        <v>2</v>
      </c>
    </row>
    <row r="21" spans="1:12" x14ac:dyDescent="0.2">
      <c r="A21" s="115"/>
      <c r="B21" s="121"/>
      <c r="C21" s="149"/>
      <c r="D21" s="32" t="s">
        <v>9</v>
      </c>
      <c r="E21" s="152"/>
      <c r="F21" s="2"/>
      <c r="G21" s="7"/>
      <c r="H21" s="33" t="s">
        <v>13</v>
      </c>
      <c r="I21" s="56"/>
      <c r="J21" s="2"/>
      <c r="K21" s="24"/>
      <c r="L21" s="1"/>
    </row>
    <row r="22" spans="1:12" ht="45" x14ac:dyDescent="0.2">
      <c r="A22" s="115"/>
      <c r="B22" s="121"/>
      <c r="C22" s="149"/>
      <c r="D22" s="32" t="s">
        <v>10</v>
      </c>
      <c r="E22" s="152"/>
      <c r="F22" s="2"/>
      <c r="G22" s="7"/>
      <c r="H22" s="35" t="s">
        <v>14</v>
      </c>
      <c r="I22" s="56">
        <v>1</v>
      </c>
      <c r="J22" s="2" t="s">
        <v>785</v>
      </c>
      <c r="K22" s="24" t="s">
        <v>448</v>
      </c>
      <c r="L22" s="1"/>
    </row>
    <row r="23" spans="1:12" ht="26.25" thickBot="1" x14ac:dyDescent="0.25">
      <c r="A23" s="116"/>
      <c r="B23" s="122"/>
      <c r="C23" s="150"/>
      <c r="D23" s="36" t="s">
        <v>11</v>
      </c>
      <c r="E23" s="54"/>
      <c r="F23" s="4"/>
      <c r="G23" s="8"/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1012</v>
      </c>
      <c r="B1" s="118"/>
      <c r="C1" s="118"/>
      <c r="D1" s="118"/>
      <c r="E1" s="118"/>
      <c r="F1" s="13" t="s">
        <v>15</v>
      </c>
      <c r="G1" s="51">
        <v>4</v>
      </c>
      <c r="J1" s="13" t="s">
        <v>16</v>
      </c>
      <c r="K1" s="51">
        <f>G1*4</f>
        <v>16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K1-(E20+E21+I20+I21+I22+I23+I24)</f>
        <v>0</v>
      </c>
      <c r="L2" s="18">
        <f>SUM(L4:L19)</f>
        <v>15</v>
      </c>
    </row>
    <row r="3" spans="1:16" ht="39.7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1" customHeight="1" x14ac:dyDescent="0.2">
      <c r="A4" s="114" t="s">
        <v>460</v>
      </c>
      <c r="B4" s="120">
        <v>1</v>
      </c>
      <c r="C4" s="148" t="s">
        <v>87</v>
      </c>
      <c r="D4" s="30" t="s">
        <v>8</v>
      </c>
      <c r="E4" s="151">
        <v>2</v>
      </c>
      <c r="F4" s="5" t="s">
        <v>458</v>
      </c>
      <c r="G4" s="9" t="s">
        <v>459</v>
      </c>
      <c r="H4" s="16" t="s">
        <v>12</v>
      </c>
      <c r="I4" s="55"/>
      <c r="J4" s="5"/>
      <c r="K4" s="23"/>
      <c r="L4" s="83">
        <f>E4+E7+I4+I5+I6+I7</f>
        <v>4</v>
      </c>
    </row>
    <row r="5" spans="1:16" ht="15" customHeight="1" x14ac:dyDescent="0.2">
      <c r="A5" s="115"/>
      <c r="B5" s="121"/>
      <c r="C5" s="149"/>
      <c r="D5" s="32" t="s">
        <v>9</v>
      </c>
      <c r="E5" s="152"/>
      <c r="F5" s="2"/>
      <c r="G5" s="7"/>
      <c r="H5" s="33" t="s">
        <v>13</v>
      </c>
      <c r="I5" s="56"/>
      <c r="J5" s="2"/>
      <c r="K5" s="24"/>
      <c r="L5" s="1"/>
    </row>
    <row r="6" spans="1:16" ht="15" customHeight="1" x14ac:dyDescent="0.2">
      <c r="A6" s="115"/>
      <c r="B6" s="121"/>
      <c r="C6" s="149"/>
      <c r="D6" s="32" t="s">
        <v>10</v>
      </c>
      <c r="E6" s="152"/>
      <c r="F6" s="2"/>
      <c r="G6" s="7"/>
      <c r="H6" s="35" t="s">
        <v>14</v>
      </c>
      <c r="I6" s="56"/>
      <c r="J6" s="2"/>
      <c r="K6" s="24"/>
      <c r="L6" s="1"/>
      <c r="O6" s="57"/>
    </row>
    <row r="7" spans="1:16" ht="40.5" customHeight="1" thickBot="1" x14ac:dyDescent="0.25">
      <c r="A7" s="115"/>
      <c r="B7" s="122"/>
      <c r="C7" s="150"/>
      <c r="D7" s="36" t="s">
        <v>11</v>
      </c>
      <c r="E7" s="54">
        <v>1</v>
      </c>
      <c r="F7" s="4" t="s">
        <v>786</v>
      </c>
      <c r="G7" s="8" t="s">
        <v>443</v>
      </c>
      <c r="H7" s="17" t="s">
        <v>3</v>
      </c>
      <c r="I7" s="54">
        <v>1</v>
      </c>
      <c r="J7" s="4" t="s">
        <v>464</v>
      </c>
      <c r="K7" s="25" t="s">
        <v>461</v>
      </c>
      <c r="L7" s="1"/>
    </row>
    <row r="8" spans="1:16" ht="45.75" customHeight="1" x14ac:dyDescent="0.2">
      <c r="A8" s="114" t="s">
        <v>998</v>
      </c>
      <c r="B8" s="120">
        <v>2</v>
      </c>
      <c r="C8" s="123" t="s">
        <v>998</v>
      </c>
      <c r="D8" s="30" t="s">
        <v>8</v>
      </c>
      <c r="E8" s="151">
        <v>2</v>
      </c>
      <c r="F8" s="5"/>
      <c r="G8" s="9" t="s">
        <v>383</v>
      </c>
      <c r="H8" s="16" t="s">
        <v>12</v>
      </c>
      <c r="I8" s="55"/>
      <c r="J8" s="5"/>
      <c r="K8" s="23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52"/>
      <c r="F9" s="2"/>
      <c r="G9" s="7"/>
      <c r="H9" s="33" t="s">
        <v>13</v>
      </c>
      <c r="I9" s="56"/>
      <c r="J9" s="2"/>
      <c r="K9" s="24"/>
      <c r="L9" s="1"/>
    </row>
    <row r="10" spans="1:16" ht="15.75" customHeight="1" x14ac:dyDescent="0.2">
      <c r="A10" s="115"/>
      <c r="B10" s="121"/>
      <c r="C10" s="124"/>
      <c r="D10" s="32" t="s">
        <v>10</v>
      </c>
      <c r="E10" s="152"/>
      <c r="F10" s="2"/>
      <c r="G10" s="7"/>
      <c r="H10" s="35" t="s">
        <v>14</v>
      </c>
      <c r="I10" s="56"/>
      <c r="J10" s="2"/>
      <c r="K10" s="24"/>
      <c r="L10" s="1"/>
    </row>
    <row r="11" spans="1:16" ht="51.75" thickBot="1" x14ac:dyDescent="0.25">
      <c r="A11" s="115"/>
      <c r="B11" s="122"/>
      <c r="C11" s="128"/>
      <c r="D11" s="36" t="s">
        <v>11</v>
      </c>
      <c r="E11" s="54">
        <v>1</v>
      </c>
      <c r="F11" s="4" t="s">
        <v>787</v>
      </c>
      <c r="G11" s="8" t="s">
        <v>219</v>
      </c>
      <c r="H11" s="17" t="s">
        <v>3</v>
      </c>
      <c r="I11" s="54">
        <v>1</v>
      </c>
      <c r="J11" s="4" t="s">
        <v>788</v>
      </c>
      <c r="K11" s="25" t="s">
        <v>463</v>
      </c>
      <c r="L11" s="1"/>
      <c r="P11" s="57"/>
    </row>
    <row r="12" spans="1:16" ht="50.25" customHeight="1" x14ac:dyDescent="0.2">
      <c r="A12" s="115"/>
      <c r="B12" s="120">
        <v>3</v>
      </c>
      <c r="C12" s="129" t="s">
        <v>998</v>
      </c>
      <c r="D12" s="30" t="s">
        <v>8</v>
      </c>
      <c r="E12" s="55">
        <v>1.5</v>
      </c>
      <c r="F12" s="5"/>
      <c r="G12" s="9" t="s">
        <v>383</v>
      </c>
      <c r="H12" s="16" t="s">
        <v>12</v>
      </c>
      <c r="I12" s="55"/>
      <c r="J12" s="5"/>
      <c r="K12" s="23"/>
      <c r="L12" s="83">
        <f>E12+E15+I12+I13+I14+I15</f>
        <v>3.5</v>
      </c>
    </row>
    <row r="13" spans="1:16" ht="17.25" customHeight="1" x14ac:dyDescent="0.2">
      <c r="A13" s="115"/>
      <c r="B13" s="121"/>
      <c r="C13" s="130"/>
      <c r="D13" s="32" t="s">
        <v>9</v>
      </c>
      <c r="E13" s="56"/>
      <c r="F13" s="2"/>
      <c r="G13" s="7"/>
      <c r="H13" s="33" t="s">
        <v>13</v>
      </c>
      <c r="I13" s="56"/>
      <c r="J13" s="2"/>
      <c r="K13" s="24"/>
      <c r="L13" s="1"/>
    </row>
    <row r="14" spans="1:16" x14ac:dyDescent="0.2">
      <c r="A14" s="115"/>
      <c r="B14" s="121"/>
      <c r="C14" s="130"/>
      <c r="D14" s="32" t="s">
        <v>10</v>
      </c>
      <c r="E14" s="56"/>
      <c r="F14" s="2"/>
      <c r="G14" s="7"/>
      <c r="H14" s="35" t="s">
        <v>14</v>
      </c>
      <c r="I14" s="56"/>
      <c r="J14" s="2"/>
      <c r="K14" s="24"/>
      <c r="L14" s="1"/>
    </row>
    <row r="15" spans="1:16" ht="58.5" customHeight="1" thickBot="1" x14ac:dyDescent="0.25">
      <c r="A15" s="115"/>
      <c r="B15" s="122"/>
      <c r="C15" s="131"/>
      <c r="D15" s="36" t="s">
        <v>11</v>
      </c>
      <c r="E15" s="54">
        <v>1</v>
      </c>
      <c r="F15" s="4" t="s">
        <v>787</v>
      </c>
      <c r="G15" s="8" t="s">
        <v>219</v>
      </c>
      <c r="H15" s="17" t="s">
        <v>3</v>
      </c>
      <c r="I15" s="54">
        <v>1</v>
      </c>
      <c r="J15" s="4" t="s">
        <v>788</v>
      </c>
      <c r="K15" s="25" t="s">
        <v>463</v>
      </c>
      <c r="L15" s="1"/>
    </row>
    <row r="16" spans="1:16" ht="48" customHeight="1" x14ac:dyDescent="0.2">
      <c r="A16" s="115"/>
      <c r="B16" s="120">
        <v>4</v>
      </c>
      <c r="C16" s="129" t="s">
        <v>998</v>
      </c>
      <c r="D16" s="30" t="s">
        <v>8</v>
      </c>
      <c r="E16" s="55">
        <v>1.5</v>
      </c>
      <c r="F16" s="5"/>
      <c r="G16" s="9" t="s">
        <v>383</v>
      </c>
      <c r="H16" s="16" t="s">
        <v>12</v>
      </c>
      <c r="I16" s="55">
        <v>1</v>
      </c>
      <c r="J16" s="90" t="s">
        <v>936</v>
      </c>
      <c r="K16" s="23" t="s">
        <v>462</v>
      </c>
      <c r="L16" s="83">
        <f>E16+E19+I16+I17+I18+I19</f>
        <v>3.5</v>
      </c>
    </row>
    <row r="17" spans="1:12" x14ac:dyDescent="0.2">
      <c r="A17" s="115"/>
      <c r="B17" s="121"/>
      <c r="C17" s="130"/>
      <c r="D17" s="32" t="s">
        <v>9</v>
      </c>
      <c r="E17" s="56"/>
      <c r="F17" s="2"/>
      <c r="G17" s="7"/>
      <c r="H17" s="33" t="s">
        <v>13</v>
      </c>
      <c r="I17" s="56"/>
      <c r="J17" s="2"/>
      <c r="K17" s="24"/>
      <c r="L17" s="1"/>
    </row>
    <row r="18" spans="1:12" ht="25.5" customHeight="1" x14ac:dyDescent="0.2">
      <c r="A18" s="115"/>
      <c r="B18" s="121"/>
      <c r="C18" s="130"/>
      <c r="D18" s="32" t="s">
        <v>10</v>
      </c>
      <c r="E18" s="56"/>
      <c r="F18" s="2"/>
      <c r="G18" s="7"/>
      <c r="H18" s="35" t="s">
        <v>14</v>
      </c>
      <c r="I18" s="56">
        <v>1</v>
      </c>
      <c r="J18" s="2" t="s">
        <v>789</v>
      </c>
      <c r="K18" s="24" t="s">
        <v>966</v>
      </c>
      <c r="L18" s="1"/>
    </row>
    <row r="19" spans="1:12" ht="30" customHeight="1" thickBot="1" x14ac:dyDescent="0.25">
      <c r="A19" s="116"/>
      <c r="B19" s="122"/>
      <c r="C19" s="131"/>
      <c r="D19" s="36" t="s">
        <v>11</v>
      </c>
      <c r="E19" s="54"/>
      <c r="F19" s="4"/>
      <c r="G19" s="8"/>
      <c r="H19" s="17" t="s">
        <v>3</v>
      </c>
      <c r="I19" s="54"/>
      <c r="J19" s="4"/>
      <c r="K19" s="25"/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7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3</v>
      </c>
      <c r="H21" s="42" t="s">
        <v>21</v>
      </c>
      <c r="I21" s="18">
        <f>I5+I9+I13+I17</f>
        <v>0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3</v>
      </c>
    </row>
    <row r="24" spans="1:12" x14ac:dyDescent="0.2">
      <c r="H24" s="41" t="s">
        <v>18</v>
      </c>
      <c r="I24" s="18">
        <v>1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3">
    <mergeCell ref="A4:A7"/>
    <mergeCell ref="A1:E2"/>
    <mergeCell ref="E8:E10"/>
    <mergeCell ref="B12:B15"/>
    <mergeCell ref="A8:A19"/>
    <mergeCell ref="C16:C19"/>
    <mergeCell ref="B4:B7"/>
    <mergeCell ref="C8:C11"/>
    <mergeCell ref="B16:B19"/>
    <mergeCell ref="E4:E6"/>
    <mergeCell ref="C4:C7"/>
    <mergeCell ref="B8:B11"/>
    <mergeCell ref="C12:C15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1013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1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4.25" customHeight="1" x14ac:dyDescent="0.2">
      <c r="A4" s="114" t="s">
        <v>88</v>
      </c>
      <c r="B4" s="120">
        <v>1</v>
      </c>
      <c r="C4" s="123" t="s">
        <v>95</v>
      </c>
      <c r="D4" s="30" t="s">
        <v>8</v>
      </c>
      <c r="E4" s="126">
        <v>2</v>
      </c>
      <c r="F4" s="5" t="s">
        <v>465</v>
      </c>
      <c r="G4" s="9" t="s">
        <v>467</v>
      </c>
      <c r="H4" s="16" t="s">
        <v>12</v>
      </c>
      <c r="I4" s="31"/>
      <c r="J4" s="5"/>
      <c r="K4" s="23"/>
      <c r="L4" s="83">
        <f>E4+E7+I4+I5+I6+I7</f>
        <v>4</v>
      </c>
    </row>
    <row r="5" spans="1:16" ht="16.5" customHeight="1" x14ac:dyDescent="0.2">
      <c r="A5" s="115"/>
      <c r="B5" s="121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6" ht="38.25" customHeight="1" x14ac:dyDescent="0.2">
      <c r="A6" s="115"/>
      <c r="B6" s="121"/>
      <c r="C6" s="124"/>
      <c r="D6" s="32" t="s">
        <v>10</v>
      </c>
      <c r="E6" s="127"/>
      <c r="F6" s="2" t="s">
        <v>466</v>
      </c>
      <c r="G6" s="7" t="s">
        <v>468</v>
      </c>
      <c r="H6" s="35" t="s">
        <v>14</v>
      </c>
      <c r="I6" s="34"/>
      <c r="J6" s="2"/>
      <c r="K6" s="24"/>
      <c r="L6" s="1"/>
      <c r="O6" s="57"/>
    </row>
    <row r="7" spans="1:16" ht="26.25" thickBot="1" x14ac:dyDescent="0.25">
      <c r="A7" s="115"/>
      <c r="B7" s="156"/>
      <c r="C7" s="128"/>
      <c r="D7" s="62" t="s">
        <v>11</v>
      </c>
      <c r="E7" s="63">
        <v>1</v>
      </c>
      <c r="F7" s="60" t="s">
        <v>790</v>
      </c>
      <c r="G7" s="21" t="s">
        <v>220</v>
      </c>
      <c r="H7" s="22" t="s">
        <v>3</v>
      </c>
      <c r="I7" s="63">
        <v>1</v>
      </c>
      <c r="J7" s="60" t="s">
        <v>794</v>
      </c>
      <c r="K7" s="43" t="s">
        <v>274</v>
      </c>
      <c r="L7" s="1"/>
    </row>
    <row r="8" spans="1:16" ht="80.25" customHeight="1" x14ac:dyDescent="0.2">
      <c r="A8" s="115"/>
      <c r="B8" s="120">
        <v>2</v>
      </c>
      <c r="C8" s="123" t="s">
        <v>89</v>
      </c>
      <c r="D8" s="30" t="s">
        <v>8</v>
      </c>
      <c r="E8" s="126">
        <v>2</v>
      </c>
      <c r="F8" s="5" t="s">
        <v>469</v>
      </c>
      <c r="G8" s="9" t="s">
        <v>472</v>
      </c>
      <c r="H8" s="16" t="s">
        <v>12</v>
      </c>
      <c r="I8" s="31"/>
      <c r="J8" s="5"/>
      <c r="K8" s="23"/>
      <c r="L8" s="83">
        <f>E8+E11+I8+I10+I9+I11</f>
        <v>4</v>
      </c>
    </row>
    <row r="9" spans="1:16" ht="33.75" x14ac:dyDescent="0.2">
      <c r="A9" s="115"/>
      <c r="B9" s="121"/>
      <c r="C9" s="124"/>
      <c r="D9" s="32" t="s">
        <v>9</v>
      </c>
      <c r="E9" s="127"/>
      <c r="F9" s="2" t="s">
        <v>470</v>
      </c>
      <c r="G9" s="7" t="s">
        <v>473</v>
      </c>
      <c r="H9" s="33" t="s">
        <v>13</v>
      </c>
      <c r="I9" s="34"/>
      <c r="J9" s="2"/>
      <c r="K9" s="24"/>
      <c r="L9" s="1"/>
    </row>
    <row r="10" spans="1:16" ht="22.5" x14ac:dyDescent="0.2">
      <c r="A10" s="115"/>
      <c r="B10" s="121"/>
      <c r="C10" s="124"/>
      <c r="D10" s="32" t="s">
        <v>10</v>
      </c>
      <c r="E10" s="127"/>
      <c r="F10" s="2" t="s">
        <v>471</v>
      </c>
      <c r="G10" s="7" t="s">
        <v>474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15"/>
      <c r="B11" s="122"/>
      <c r="C11" s="128"/>
      <c r="D11" s="36" t="s">
        <v>11</v>
      </c>
      <c r="E11" s="37">
        <v>1</v>
      </c>
      <c r="F11" s="4" t="s">
        <v>791</v>
      </c>
      <c r="G11" s="8" t="s">
        <v>220</v>
      </c>
      <c r="H11" s="17" t="s">
        <v>3</v>
      </c>
      <c r="I11" s="37">
        <v>1</v>
      </c>
      <c r="J11" s="97" t="s">
        <v>937</v>
      </c>
      <c r="K11" s="25" t="s">
        <v>274</v>
      </c>
      <c r="L11" s="1"/>
      <c r="P11" s="57"/>
    </row>
    <row r="12" spans="1:16" ht="93.75" customHeight="1" x14ac:dyDescent="0.2">
      <c r="A12" s="115"/>
      <c r="B12" s="154">
        <v>3</v>
      </c>
      <c r="C12" s="123" t="s">
        <v>90</v>
      </c>
      <c r="D12" s="39" t="s">
        <v>8</v>
      </c>
      <c r="E12" s="155">
        <v>2</v>
      </c>
      <c r="F12" s="3" t="s">
        <v>476</v>
      </c>
      <c r="G12" s="9" t="s">
        <v>478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5.5" x14ac:dyDescent="0.2">
      <c r="A13" s="115"/>
      <c r="B13" s="121"/>
      <c r="C13" s="124"/>
      <c r="D13" s="32" t="s">
        <v>9</v>
      </c>
      <c r="E13" s="127"/>
      <c r="F13" s="2"/>
      <c r="G13" s="7"/>
      <c r="H13" s="33" t="s">
        <v>13</v>
      </c>
      <c r="I13" s="34">
        <v>1</v>
      </c>
      <c r="J13" s="2" t="s">
        <v>249</v>
      </c>
      <c r="K13" s="24" t="s">
        <v>475</v>
      </c>
      <c r="L13" s="1"/>
    </row>
    <row r="14" spans="1:16" ht="33.75" x14ac:dyDescent="0.2">
      <c r="A14" s="115"/>
      <c r="B14" s="121"/>
      <c r="C14" s="124"/>
      <c r="D14" s="32" t="s">
        <v>10</v>
      </c>
      <c r="E14" s="127"/>
      <c r="F14" s="2" t="s">
        <v>477</v>
      </c>
      <c r="G14" s="7" t="s">
        <v>967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15"/>
      <c r="B15" s="156"/>
      <c r="C15" s="125"/>
      <c r="D15" s="62" t="s">
        <v>11</v>
      </c>
      <c r="E15" s="63">
        <v>1</v>
      </c>
      <c r="F15" s="60" t="s">
        <v>792</v>
      </c>
      <c r="G15" s="21" t="s">
        <v>220</v>
      </c>
      <c r="H15" s="22" t="s">
        <v>3</v>
      </c>
      <c r="I15" s="63"/>
      <c r="J15" s="60"/>
      <c r="K15" s="43"/>
      <c r="L15" s="1"/>
    </row>
    <row r="16" spans="1:16" ht="31.5" customHeight="1" x14ac:dyDescent="0.2">
      <c r="A16" s="115"/>
      <c r="B16" s="120">
        <v>4</v>
      </c>
      <c r="C16" s="123" t="s">
        <v>479</v>
      </c>
      <c r="D16" s="30" t="s">
        <v>8</v>
      </c>
      <c r="E16" s="126"/>
      <c r="F16" s="5"/>
      <c r="G16" s="9"/>
      <c r="H16" s="16" t="s">
        <v>12</v>
      </c>
      <c r="I16" s="31">
        <v>1</v>
      </c>
      <c r="J16" s="5" t="s">
        <v>183</v>
      </c>
      <c r="K16" s="23" t="s">
        <v>184</v>
      </c>
      <c r="L16" s="83">
        <f>E16+E19+I16+I17+I18+I19</f>
        <v>4</v>
      </c>
    </row>
    <row r="17" spans="1:12" x14ac:dyDescent="0.2">
      <c r="A17" s="115"/>
      <c r="B17" s="121"/>
      <c r="C17" s="124"/>
      <c r="D17" s="32" t="s">
        <v>9</v>
      </c>
      <c r="E17" s="127"/>
      <c r="F17" s="2"/>
      <c r="G17" s="7"/>
      <c r="H17" s="33" t="s">
        <v>13</v>
      </c>
      <c r="I17" s="34"/>
      <c r="J17" s="2"/>
      <c r="K17" s="24"/>
      <c r="L17" s="1"/>
    </row>
    <row r="18" spans="1:12" ht="38.25" customHeight="1" x14ac:dyDescent="0.2">
      <c r="A18" s="115"/>
      <c r="B18" s="121"/>
      <c r="C18" s="124"/>
      <c r="D18" s="32" t="s">
        <v>10</v>
      </c>
      <c r="E18" s="127"/>
      <c r="F18" s="2"/>
      <c r="G18" s="7"/>
      <c r="H18" s="35" t="s">
        <v>14</v>
      </c>
      <c r="I18" s="34">
        <v>1</v>
      </c>
      <c r="J18" s="2" t="s">
        <v>199</v>
      </c>
      <c r="K18" s="24" t="s">
        <v>968</v>
      </c>
      <c r="L18" s="1"/>
    </row>
    <row r="19" spans="1:12" ht="39.75" customHeight="1" thickBot="1" x14ac:dyDescent="0.25">
      <c r="A19" s="115"/>
      <c r="B19" s="122"/>
      <c r="C19" s="128"/>
      <c r="D19" s="36" t="s">
        <v>11</v>
      </c>
      <c r="E19" s="37">
        <v>1</v>
      </c>
      <c r="F19" s="4" t="s">
        <v>793</v>
      </c>
      <c r="G19" s="8" t="s">
        <v>220</v>
      </c>
      <c r="H19" s="17" t="s">
        <v>3</v>
      </c>
      <c r="I19" s="37">
        <v>1</v>
      </c>
      <c r="J19" s="4" t="s">
        <v>795</v>
      </c>
      <c r="K19" s="25" t="s">
        <v>274</v>
      </c>
      <c r="L19" s="1"/>
    </row>
    <row r="20" spans="1:12" ht="30.75" customHeight="1" x14ac:dyDescent="0.2">
      <c r="A20" s="115"/>
      <c r="B20" s="154">
        <v>5</v>
      </c>
      <c r="C20" s="123" t="s">
        <v>979</v>
      </c>
      <c r="D20" s="39" t="s">
        <v>8</v>
      </c>
      <c r="E20" s="155"/>
      <c r="F20" s="3"/>
      <c r="G20" s="28"/>
      <c r="H20" s="29" t="s">
        <v>12</v>
      </c>
      <c r="I20" s="58"/>
      <c r="J20" s="3"/>
      <c r="K20" s="27"/>
      <c r="L20" s="83"/>
    </row>
    <row r="21" spans="1:12" x14ac:dyDescent="0.2">
      <c r="A21" s="115"/>
      <c r="B21" s="121"/>
      <c r="C21" s="124"/>
      <c r="D21" s="32" t="s">
        <v>9</v>
      </c>
      <c r="E21" s="127"/>
      <c r="F21" s="2"/>
      <c r="G21" s="7"/>
      <c r="H21" s="33" t="s">
        <v>13</v>
      </c>
      <c r="I21" s="56"/>
      <c r="J21" s="2"/>
      <c r="K21" s="24"/>
      <c r="L21" s="1"/>
    </row>
    <row r="22" spans="1:12" x14ac:dyDescent="0.2">
      <c r="A22" s="115"/>
      <c r="B22" s="121"/>
      <c r="C22" s="124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2" ht="28.5" customHeight="1" thickBot="1" x14ac:dyDescent="0.25">
      <c r="A23" s="116"/>
      <c r="B23" s="122"/>
      <c r="C23" s="128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1014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1</v>
      </c>
      <c r="L2" s="18">
        <f>SUM(L4:L23)</f>
        <v>17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7.25" customHeight="1" x14ac:dyDescent="0.2">
      <c r="A4" s="114" t="s">
        <v>174</v>
      </c>
      <c r="B4" s="120">
        <v>1</v>
      </c>
      <c r="C4" s="123" t="s">
        <v>91</v>
      </c>
      <c r="D4" s="30" t="s">
        <v>8</v>
      </c>
      <c r="E4" s="126">
        <v>2</v>
      </c>
      <c r="F4" s="5" t="s">
        <v>480</v>
      </c>
      <c r="G4" s="9" t="s">
        <v>483</v>
      </c>
      <c r="H4" s="16" t="s">
        <v>12</v>
      </c>
      <c r="I4" s="31">
        <v>1</v>
      </c>
      <c r="J4" s="5" t="s">
        <v>482</v>
      </c>
      <c r="K4" s="23" t="s">
        <v>485</v>
      </c>
      <c r="L4" s="83">
        <f>E4+E7+I4+I5+I6+I7</f>
        <v>4</v>
      </c>
    </row>
    <row r="5" spans="1:16" ht="22.5" customHeight="1" x14ac:dyDescent="0.2">
      <c r="A5" s="115"/>
      <c r="B5" s="121"/>
      <c r="C5" s="124"/>
      <c r="D5" s="32" t="s">
        <v>9</v>
      </c>
      <c r="E5" s="127"/>
      <c r="F5" s="2" t="s">
        <v>481</v>
      </c>
      <c r="G5" s="7" t="s">
        <v>484</v>
      </c>
      <c r="H5" s="33" t="s">
        <v>13</v>
      </c>
      <c r="I5" s="34"/>
      <c r="J5" s="2"/>
      <c r="K5" s="24"/>
      <c r="L5" s="1"/>
    </row>
    <row r="6" spans="1:16" ht="19.5" customHeight="1" x14ac:dyDescent="0.2">
      <c r="A6" s="115"/>
      <c r="B6" s="121"/>
      <c r="C6" s="124"/>
      <c r="D6" s="32" t="s">
        <v>10</v>
      </c>
      <c r="E6" s="127"/>
      <c r="F6" s="2" t="s">
        <v>481</v>
      </c>
      <c r="G6" s="7" t="s">
        <v>294</v>
      </c>
      <c r="H6" s="35" t="s">
        <v>14</v>
      </c>
      <c r="I6" s="34"/>
      <c r="J6" s="2"/>
      <c r="K6" s="24"/>
      <c r="L6" s="1"/>
      <c r="O6" s="57"/>
    </row>
    <row r="7" spans="1:16" ht="39" thickBot="1" x14ac:dyDescent="0.25">
      <c r="A7" s="115"/>
      <c r="B7" s="156"/>
      <c r="C7" s="128"/>
      <c r="D7" s="62" t="s">
        <v>11</v>
      </c>
      <c r="E7" s="63"/>
      <c r="F7" s="60"/>
      <c r="G7" s="21"/>
      <c r="H7" s="22" t="s">
        <v>3</v>
      </c>
      <c r="I7" s="63">
        <v>1</v>
      </c>
      <c r="J7" s="60" t="s">
        <v>798</v>
      </c>
      <c r="K7" s="43" t="s">
        <v>486</v>
      </c>
      <c r="L7" s="1"/>
    </row>
    <row r="8" spans="1:16" ht="118.5" customHeight="1" x14ac:dyDescent="0.2">
      <c r="A8" s="115"/>
      <c r="B8" s="120">
        <v>2</v>
      </c>
      <c r="C8" s="123" t="s">
        <v>92</v>
      </c>
      <c r="D8" s="30" t="s">
        <v>8</v>
      </c>
      <c r="E8" s="126">
        <v>2</v>
      </c>
      <c r="F8" s="5" t="s">
        <v>487</v>
      </c>
      <c r="G8" s="9" t="s">
        <v>489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27"/>
      <c r="F9" s="2" t="s">
        <v>488</v>
      </c>
      <c r="G9" s="7" t="s">
        <v>490</v>
      </c>
      <c r="H9" s="33" t="s">
        <v>13</v>
      </c>
      <c r="I9" s="34"/>
      <c r="J9" s="2"/>
      <c r="K9" s="24"/>
      <c r="L9" s="1"/>
    </row>
    <row r="10" spans="1:16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39" thickBot="1" x14ac:dyDescent="0.25">
      <c r="A11" s="115"/>
      <c r="B11" s="122"/>
      <c r="C11" s="125"/>
      <c r="D11" s="36" t="s">
        <v>11</v>
      </c>
      <c r="E11" s="37">
        <v>1</v>
      </c>
      <c r="F11" s="4" t="s">
        <v>916</v>
      </c>
      <c r="G11" s="8" t="s">
        <v>221</v>
      </c>
      <c r="H11" s="17" t="s">
        <v>3</v>
      </c>
      <c r="I11" s="37">
        <v>1</v>
      </c>
      <c r="J11" s="4" t="s">
        <v>799</v>
      </c>
      <c r="K11" s="25" t="s">
        <v>494</v>
      </c>
      <c r="L11" s="1"/>
      <c r="P11" s="57"/>
    </row>
    <row r="12" spans="1:16" ht="86.25" customHeight="1" x14ac:dyDescent="0.2">
      <c r="A12" s="115"/>
      <c r="B12" s="154">
        <v>3</v>
      </c>
      <c r="C12" s="123" t="s">
        <v>93</v>
      </c>
      <c r="D12" s="39" t="s">
        <v>8</v>
      </c>
      <c r="E12" s="155">
        <v>2</v>
      </c>
      <c r="F12" s="3" t="s">
        <v>939</v>
      </c>
      <c r="G12" s="9" t="s">
        <v>492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2.5" x14ac:dyDescent="0.2">
      <c r="A13" s="115"/>
      <c r="B13" s="121"/>
      <c r="C13" s="124"/>
      <c r="D13" s="32" t="s">
        <v>9</v>
      </c>
      <c r="E13" s="127"/>
      <c r="F13" s="2" t="s">
        <v>491</v>
      </c>
      <c r="G13" s="7" t="s">
        <v>493</v>
      </c>
      <c r="H13" s="33" t="s">
        <v>13</v>
      </c>
      <c r="I13" s="34">
        <v>1</v>
      </c>
      <c r="J13" s="2" t="s">
        <v>250</v>
      </c>
      <c r="K13" s="24" t="s">
        <v>495</v>
      </c>
      <c r="L13" s="1"/>
    </row>
    <row r="14" spans="1:16" x14ac:dyDescent="0.2">
      <c r="A14" s="115"/>
      <c r="B14" s="121"/>
      <c r="C14" s="12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15"/>
      <c r="B15" s="156"/>
      <c r="C15" s="128"/>
      <c r="D15" s="62" t="s">
        <v>11</v>
      </c>
      <c r="E15" s="63">
        <v>1</v>
      </c>
      <c r="F15" s="98" t="s">
        <v>938</v>
      </c>
      <c r="G15" s="21" t="s">
        <v>221</v>
      </c>
      <c r="H15" s="22" t="s">
        <v>3</v>
      </c>
      <c r="I15" s="37"/>
      <c r="J15" s="4"/>
      <c r="K15" s="25"/>
      <c r="L15" s="1"/>
    </row>
    <row r="16" spans="1:16" ht="27" customHeight="1" x14ac:dyDescent="0.2">
      <c r="A16" s="115"/>
      <c r="B16" s="120">
        <v>4</v>
      </c>
      <c r="C16" s="123" t="s">
        <v>643</v>
      </c>
      <c r="D16" s="30" t="s">
        <v>8</v>
      </c>
      <c r="E16" s="126"/>
      <c r="F16" s="5"/>
      <c r="G16" s="9"/>
      <c r="H16" s="16" t="s">
        <v>12</v>
      </c>
      <c r="I16" s="31"/>
      <c r="J16" s="5"/>
      <c r="K16" s="23"/>
      <c r="L16" s="83">
        <f>E16+E19+I16+I17+I18+I19</f>
        <v>2</v>
      </c>
    </row>
    <row r="17" spans="1:12" x14ac:dyDescent="0.2">
      <c r="A17" s="115"/>
      <c r="B17" s="121"/>
      <c r="C17" s="124"/>
      <c r="D17" s="32" t="s">
        <v>9</v>
      </c>
      <c r="E17" s="127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15"/>
      <c r="B18" s="121"/>
      <c r="C18" s="124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</row>
    <row r="19" spans="1:12" ht="59.25" customHeight="1" thickBot="1" x14ac:dyDescent="0.25">
      <c r="A19" s="115"/>
      <c r="B19" s="122"/>
      <c r="C19" s="128"/>
      <c r="D19" s="36" t="s">
        <v>11</v>
      </c>
      <c r="E19" s="37">
        <v>1</v>
      </c>
      <c r="F19" s="4" t="s">
        <v>796</v>
      </c>
      <c r="G19" s="8" t="s">
        <v>221</v>
      </c>
      <c r="H19" s="17" t="s">
        <v>3</v>
      </c>
      <c r="I19" s="37">
        <v>1</v>
      </c>
      <c r="J19" s="4" t="s">
        <v>800</v>
      </c>
      <c r="K19" s="25" t="s">
        <v>273</v>
      </c>
      <c r="L19" s="1"/>
    </row>
    <row r="20" spans="1:12" ht="27" customHeight="1" x14ac:dyDescent="0.2">
      <c r="A20" s="115"/>
      <c r="B20" s="154">
        <v>5</v>
      </c>
      <c r="C20" s="157" t="s">
        <v>643</v>
      </c>
      <c r="D20" s="39" t="s">
        <v>8</v>
      </c>
      <c r="E20" s="155"/>
      <c r="F20" s="20"/>
      <c r="G20" s="28"/>
      <c r="H20" s="29" t="s">
        <v>12</v>
      </c>
      <c r="I20" s="58">
        <v>1</v>
      </c>
      <c r="J20" s="99" t="s">
        <v>940</v>
      </c>
      <c r="K20" s="27" t="s">
        <v>496</v>
      </c>
      <c r="L20" s="83">
        <f>E20+E23+I20+I21+I22+I23</f>
        <v>3</v>
      </c>
    </row>
    <row r="21" spans="1:12" x14ac:dyDescent="0.2">
      <c r="A21" s="115"/>
      <c r="B21" s="121"/>
      <c r="C21" s="149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ht="45" x14ac:dyDescent="0.2">
      <c r="A22" s="115"/>
      <c r="B22" s="121"/>
      <c r="C22" s="149"/>
      <c r="D22" s="32" t="s">
        <v>10</v>
      </c>
      <c r="E22" s="127"/>
      <c r="F22" s="72"/>
      <c r="G22" s="7"/>
      <c r="H22" s="35" t="s">
        <v>14</v>
      </c>
      <c r="I22" s="34">
        <v>1</v>
      </c>
      <c r="J22" s="2" t="s">
        <v>801</v>
      </c>
      <c r="K22" s="24" t="s">
        <v>497</v>
      </c>
      <c r="L22" s="1"/>
    </row>
    <row r="23" spans="1:12" ht="26.25" thickBot="1" x14ac:dyDescent="0.25">
      <c r="A23" s="116"/>
      <c r="B23" s="122"/>
      <c r="C23" s="150"/>
      <c r="D23" s="36" t="s">
        <v>11</v>
      </c>
      <c r="E23" s="37">
        <v>1</v>
      </c>
      <c r="F23" s="4" t="s">
        <v>797</v>
      </c>
      <c r="G23" s="8" t="s">
        <v>221</v>
      </c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7">
    <mergeCell ref="B16:B19"/>
    <mergeCell ref="C4:C7"/>
    <mergeCell ref="C16:C19"/>
    <mergeCell ref="E16:E18"/>
    <mergeCell ref="A1:E2"/>
    <mergeCell ref="A4:A23"/>
    <mergeCell ref="B20:B23"/>
    <mergeCell ref="C20:C23"/>
    <mergeCell ref="E20:E22"/>
    <mergeCell ref="B4:B7"/>
    <mergeCell ref="C8:C11"/>
    <mergeCell ref="E4:E6"/>
    <mergeCell ref="B8:B11"/>
    <mergeCell ref="C12:C15"/>
    <mergeCell ref="E8:E10"/>
    <mergeCell ref="B12:B15"/>
    <mergeCell ref="E12:E14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customWidth="1"/>
    <col min="2" max="2" width="4" customWidth="1"/>
    <col min="3" max="3" width="16.7109375" customWidth="1"/>
    <col min="4" max="4" width="6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6" ht="13.5" customHeight="1" x14ac:dyDescent="0.2">
      <c r="A1" s="117" t="s">
        <v>1015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3</v>
      </c>
      <c r="L2" s="18">
        <f>SUM(L4:L23)</f>
        <v>15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7.25" customHeight="1" x14ac:dyDescent="0.2">
      <c r="A4" s="114" t="s">
        <v>998</v>
      </c>
      <c r="B4" s="120">
        <v>1</v>
      </c>
      <c r="C4" s="123" t="s">
        <v>998</v>
      </c>
      <c r="D4" s="30" t="s">
        <v>8</v>
      </c>
      <c r="E4" s="126">
        <v>2</v>
      </c>
      <c r="F4" s="5"/>
      <c r="G4" s="9" t="s">
        <v>383</v>
      </c>
      <c r="H4" s="16" t="s">
        <v>39</v>
      </c>
      <c r="I4" s="31"/>
      <c r="J4" s="5"/>
      <c r="K4" s="23"/>
      <c r="L4" s="83">
        <f>E4+E7+I4+I5+I6+I7</f>
        <v>4</v>
      </c>
    </row>
    <row r="5" spans="1:16" ht="16.149999999999999" customHeight="1" x14ac:dyDescent="0.2">
      <c r="A5" s="115"/>
      <c r="B5" s="121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15"/>
      <c r="B6" s="121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71"/>
    </row>
    <row r="7" spans="1:16" ht="45" customHeight="1" thickBot="1" x14ac:dyDescent="0.25">
      <c r="A7" s="115"/>
      <c r="B7" s="122"/>
      <c r="C7" s="128"/>
      <c r="D7" s="36" t="s">
        <v>11</v>
      </c>
      <c r="E7" s="37">
        <v>1</v>
      </c>
      <c r="F7" s="4" t="s">
        <v>797</v>
      </c>
      <c r="G7" s="8" t="s">
        <v>221</v>
      </c>
      <c r="H7" s="17" t="s">
        <v>3</v>
      </c>
      <c r="I7" s="37">
        <v>1</v>
      </c>
      <c r="J7" s="4" t="s">
        <v>917</v>
      </c>
      <c r="K7" s="25" t="s">
        <v>486</v>
      </c>
      <c r="L7" s="1"/>
    </row>
    <row r="8" spans="1:16" ht="45.75" customHeight="1" x14ac:dyDescent="0.2">
      <c r="A8" s="115"/>
      <c r="B8" s="154">
        <v>2</v>
      </c>
      <c r="C8" s="147" t="s">
        <v>998</v>
      </c>
      <c r="D8" s="39" t="s">
        <v>8</v>
      </c>
      <c r="E8" s="155">
        <v>2</v>
      </c>
      <c r="F8" s="5"/>
      <c r="G8" s="9" t="s">
        <v>383</v>
      </c>
      <c r="H8" s="29" t="s">
        <v>39</v>
      </c>
      <c r="I8" s="58"/>
      <c r="J8" s="3"/>
      <c r="K8" s="27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34.5" thickBot="1" x14ac:dyDescent="0.25">
      <c r="A11" s="115"/>
      <c r="B11" s="156"/>
      <c r="C11" s="125"/>
      <c r="D11" s="62" t="s">
        <v>11</v>
      </c>
      <c r="E11" s="63">
        <v>1</v>
      </c>
      <c r="F11" s="60" t="s">
        <v>802</v>
      </c>
      <c r="G11" s="21" t="s">
        <v>221</v>
      </c>
      <c r="H11" s="22" t="s">
        <v>3</v>
      </c>
      <c r="I11" s="63">
        <v>1</v>
      </c>
      <c r="J11" s="60" t="s">
        <v>918</v>
      </c>
      <c r="K11" s="43" t="s">
        <v>486</v>
      </c>
      <c r="L11" s="1"/>
      <c r="P11" s="71"/>
    </row>
    <row r="12" spans="1:16" ht="39" customHeight="1" x14ac:dyDescent="0.2">
      <c r="A12" s="115"/>
      <c r="B12" s="120">
        <v>3</v>
      </c>
      <c r="C12" s="123" t="s">
        <v>998</v>
      </c>
      <c r="D12" s="30" t="s">
        <v>8</v>
      </c>
      <c r="E12" s="126">
        <v>1</v>
      </c>
      <c r="F12" s="5"/>
      <c r="G12" s="9" t="s">
        <v>383</v>
      </c>
      <c r="H12" s="16" t="s">
        <v>39</v>
      </c>
      <c r="I12" s="31">
        <v>1</v>
      </c>
      <c r="J12" s="5" t="s">
        <v>186</v>
      </c>
      <c r="K12" s="23" t="s">
        <v>498</v>
      </c>
      <c r="L12" s="83">
        <f>E12+E15+I12+I13+I14+I15</f>
        <v>3</v>
      </c>
    </row>
    <row r="13" spans="1:16" x14ac:dyDescent="0.2">
      <c r="A13" s="115"/>
      <c r="B13" s="121"/>
      <c r="C13" s="124"/>
      <c r="D13" s="32" t="s">
        <v>9</v>
      </c>
      <c r="E13" s="127"/>
      <c r="F13" s="2"/>
      <c r="G13" s="7"/>
      <c r="H13" s="33" t="s">
        <v>13</v>
      </c>
      <c r="I13" s="34"/>
      <c r="J13" s="2"/>
      <c r="K13" s="24"/>
      <c r="L13" s="1"/>
    </row>
    <row r="14" spans="1:16" ht="15" customHeight="1" x14ac:dyDescent="0.2">
      <c r="A14" s="115"/>
      <c r="B14" s="121"/>
      <c r="C14" s="12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15"/>
      <c r="B15" s="122"/>
      <c r="C15" s="128"/>
      <c r="D15" s="36" t="s">
        <v>11</v>
      </c>
      <c r="E15" s="37">
        <v>1</v>
      </c>
      <c r="F15" s="60" t="s">
        <v>210</v>
      </c>
      <c r="G15" s="21" t="s">
        <v>221</v>
      </c>
      <c r="H15" s="17" t="s">
        <v>3</v>
      </c>
      <c r="I15" s="63"/>
      <c r="J15" s="60"/>
      <c r="K15" s="43"/>
      <c r="L15" s="1"/>
    </row>
    <row r="16" spans="1:16" ht="45" customHeight="1" x14ac:dyDescent="0.2">
      <c r="A16" s="115"/>
      <c r="B16" s="120">
        <v>4</v>
      </c>
      <c r="C16" s="129" t="s">
        <v>998</v>
      </c>
      <c r="D16" s="30" t="s">
        <v>8</v>
      </c>
      <c r="E16" s="31">
        <v>1</v>
      </c>
      <c r="F16" s="5"/>
      <c r="G16" s="9" t="s">
        <v>383</v>
      </c>
      <c r="H16" s="16" t="s">
        <v>39</v>
      </c>
      <c r="I16" s="31"/>
      <c r="J16" s="5"/>
      <c r="K16" s="23"/>
      <c r="L16" s="83">
        <f>E19+I19+E16+I16+I17+I18</f>
        <v>4</v>
      </c>
    </row>
    <row r="17" spans="1:12" x14ac:dyDescent="0.2">
      <c r="A17" s="115"/>
      <c r="B17" s="121"/>
      <c r="C17" s="130"/>
      <c r="D17" s="32" t="s">
        <v>9</v>
      </c>
      <c r="E17" s="34"/>
      <c r="F17" s="2"/>
      <c r="G17" s="7"/>
      <c r="H17" s="33" t="s">
        <v>13</v>
      </c>
      <c r="I17" s="34"/>
      <c r="J17" s="2"/>
      <c r="K17" s="24"/>
      <c r="L17" s="1"/>
    </row>
    <row r="18" spans="1:12" ht="36.75" customHeight="1" x14ac:dyDescent="0.2">
      <c r="A18" s="115"/>
      <c r="B18" s="121"/>
      <c r="C18" s="130"/>
      <c r="D18" s="32" t="s">
        <v>10</v>
      </c>
      <c r="E18" s="34"/>
      <c r="F18" s="2"/>
      <c r="G18" s="7"/>
      <c r="H18" s="35" t="s">
        <v>14</v>
      </c>
      <c r="I18" s="34">
        <v>1</v>
      </c>
      <c r="J18" s="2" t="s">
        <v>804</v>
      </c>
      <c r="K18" s="24" t="s">
        <v>499</v>
      </c>
      <c r="L18" s="1"/>
    </row>
    <row r="19" spans="1:12" ht="34.5" thickBot="1" x14ac:dyDescent="0.25">
      <c r="A19" s="115"/>
      <c r="B19" s="122"/>
      <c r="C19" s="131"/>
      <c r="D19" s="36" t="s">
        <v>11</v>
      </c>
      <c r="E19" s="37">
        <v>1</v>
      </c>
      <c r="F19" s="4" t="s">
        <v>803</v>
      </c>
      <c r="G19" s="8" t="s">
        <v>221</v>
      </c>
      <c r="H19" s="17" t="s">
        <v>3</v>
      </c>
      <c r="I19" s="63">
        <v>1</v>
      </c>
      <c r="J19" s="60" t="s">
        <v>918</v>
      </c>
      <c r="K19" s="43" t="s">
        <v>486</v>
      </c>
      <c r="L19" s="1"/>
    </row>
    <row r="20" spans="1:12" ht="29.25" customHeight="1" x14ac:dyDescent="0.2">
      <c r="A20" s="115"/>
      <c r="B20" s="120">
        <v>5</v>
      </c>
      <c r="C20" s="129" t="s">
        <v>44</v>
      </c>
      <c r="D20" s="30" t="s">
        <v>8</v>
      </c>
      <c r="E20" s="31"/>
      <c r="F20" s="5"/>
      <c r="G20" s="9"/>
      <c r="H20" s="16" t="s">
        <v>39</v>
      </c>
      <c r="I20" s="31"/>
      <c r="J20" s="5"/>
      <c r="K20" s="23"/>
      <c r="L20" s="83"/>
    </row>
    <row r="21" spans="1:12" x14ac:dyDescent="0.2">
      <c r="A21" s="115"/>
      <c r="B21" s="121"/>
      <c r="C21" s="130"/>
      <c r="D21" s="32" t="s">
        <v>9</v>
      </c>
      <c r="E21" s="34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15"/>
      <c r="B22" s="121"/>
      <c r="C22" s="130"/>
      <c r="D22" s="32" t="s">
        <v>10</v>
      </c>
      <c r="E22" s="34"/>
      <c r="F22" s="2"/>
      <c r="G22" s="7"/>
      <c r="H22" s="35" t="s">
        <v>14</v>
      </c>
      <c r="I22" s="34"/>
      <c r="J22" s="2"/>
      <c r="K22" s="24"/>
      <c r="L22" s="1"/>
    </row>
    <row r="23" spans="1:12" ht="27.75" customHeight="1" thickBot="1" x14ac:dyDescent="0.25">
      <c r="A23" s="116"/>
      <c r="B23" s="122"/>
      <c r="C23" s="131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E4+E8+E12+E20+E16</f>
        <v>6</v>
      </c>
      <c r="H24" s="42" t="s">
        <v>38</v>
      </c>
      <c r="I24" s="18">
        <f>I4+I8+I12+I20+I16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E7+E11+E15+E23+E19</f>
        <v>4</v>
      </c>
      <c r="H25" s="42" t="s">
        <v>21</v>
      </c>
      <c r="I25" s="18">
        <f>I5+I9+I13+I21+I17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I6+I10+I14+I22+I18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3</v>
      </c>
      <c r="H27" s="42" t="s">
        <v>23</v>
      </c>
      <c r="I27" s="18">
        <f>I7+I11+I15+I23+I19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</v>
      </c>
    </row>
    <row r="31" spans="1:12" x14ac:dyDescent="0.2">
      <c r="C31" s="1"/>
    </row>
  </sheetData>
  <mergeCells count="15">
    <mergeCell ref="C20:C23"/>
    <mergeCell ref="B16:B19"/>
    <mergeCell ref="C16:C19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20:B23"/>
  </mergeCells>
  <pageMargins left="0.7" right="0.7" top="0.75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1016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0.75" customHeight="1" x14ac:dyDescent="0.2">
      <c r="A4" s="114" t="s">
        <v>96</v>
      </c>
      <c r="B4" s="120">
        <v>1</v>
      </c>
      <c r="C4" s="123" t="s">
        <v>97</v>
      </c>
      <c r="D4" s="30" t="s">
        <v>8</v>
      </c>
      <c r="E4" s="151">
        <v>1.5</v>
      </c>
      <c r="F4" s="5" t="s">
        <v>354</v>
      </c>
      <c r="G4" s="9" t="s">
        <v>356</v>
      </c>
      <c r="H4" s="16" t="s">
        <v>12</v>
      </c>
      <c r="I4" s="31">
        <v>0.5</v>
      </c>
      <c r="J4" s="5" t="s">
        <v>355</v>
      </c>
      <c r="K4" s="23" t="s">
        <v>357</v>
      </c>
      <c r="L4" s="83">
        <f>E4+E7+I4+I5+I6+I7</f>
        <v>4</v>
      </c>
    </row>
    <row r="5" spans="1:16" ht="17.25" customHeight="1" x14ac:dyDescent="0.2">
      <c r="A5" s="115"/>
      <c r="B5" s="121"/>
      <c r="C5" s="124"/>
      <c r="D5" s="32" t="s">
        <v>9</v>
      </c>
      <c r="E5" s="152"/>
      <c r="F5" s="78"/>
      <c r="G5" s="7"/>
      <c r="H5" s="33" t="s">
        <v>13</v>
      </c>
      <c r="I5" s="34"/>
      <c r="J5" s="2"/>
      <c r="K5" s="24"/>
      <c r="L5" s="1"/>
    </row>
    <row r="6" spans="1:16" x14ac:dyDescent="0.2">
      <c r="A6" s="115"/>
      <c r="B6" s="121"/>
      <c r="C6" s="124"/>
      <c r="D6" s="32" t="s">
        <v>10</v>
      </c>
      <c r="E6" s="152"/>
      <c r="F6" s="2"/>
      <c r="G6" s="7"/>
      <c r="H6" s="35" t="s">
        <v>14</v>
      </c>
      <c r="I6" s="63"/>
      <c r="J6" s="60"/>
      <c r="K6" s="43"/>
      <c r="L6" s="1"/>
      <c r="O6" s="57"/>
    </row>
    <row r="7" spans="1:16" ht="26.25" thickBot="1" x14ac:dyDescent="0.25">
      <c r="A7" s="115"/>
      <c r="B7" s="156"/>
      <c r="C7" s="125"/>
      <c r="D7" s="62" t="s">
        <v>11</v>
      </c>
      <c r="E7" s="76">
        <v>1</v>
      </c>
      <c r="F7" s="60" t="s">
        <v>805</v>
      </c>
      <c r="G7" s="21" t="s">
        <v>222</v>
      </c>
      <c r="H7" s="22" t="s">
        <v>3</v>
      </c>
      <c r="I7" s="63">
        <v>1</v>
      </c>
      <c r="J7" s="60" t="s">
        <v>808</v>
      </c>
      <c r="K7" s="43" t="s">
        <v>270</v>
      </c>
      <c r="L7" s="1"/>
    </row>
    <row r="8" spans="1:16" ht="63.75" customHeight="1" x14ac:dyDescent="0.2">
      <c r="A8" s="115"/>
      <c r="B8" s="120">
        <v>2</v>
      </c>
      <c r="C8" s="123" t="s">
        <v>102</v>
      </c>
      <c r="D8" s="30" t="s">
        <v>8</v>
      </c>
      <c r="E8" s="151">
        <v>1</v>
      </c>
      <c r="F8" s="5" t="s">
        <v>359</v>
      </c>
      <c r="G8" s="9" t="s">
        <v>358</v>
      </c>
      <c r="H8" s="16" t="s">
        <v>12</v>
      </c>
      <c r="I8" s="31">
        <v>1</v>
      </c>
      <c r="J8" s="5" t="s">
        <v>360</v>
      </c>
      <c r="K8" s="23" t="s">
        <v>361</v>
      </c>
      <c r="L8" s="83">
        <f>E8+E11+I8+I10+I9+I11</f>
        <v>4</v>
      </c>
    </row>
    <row r="9" spans="1:16" ht="14.25" x14ac:dyDescent="0.2">
      <c r="A9" s="115"/>
      <c r="B9" s="121"/>
      <c r="C9" s="124"/>
      <c r="D9" s="32" t="s">
        <v>9</v>
      </c>
      <c r="E9" s="152"/>
      <c r="F9" s="78"/>
      <c r="G9" s="7"/>
      <c r="H9" s="33" t="s">
        <v>13</v>
      </c>
      <c r="I9" s="34"/>
      <c r="J9" s="2"/>
      <c r="K9" s="24"/>
      <c r="L9" s="1"/>
    </row>
    <row r="10" spans="1:16" ht="19.5" customHeight="1" x14ac:dyDescent="0.2">
      <c r="A10" s="115"/>
      <c r="B10" s="121"/>
      <c r="C10" s="124"/>
      <c r="D10" s="32" t="s">
        <v>10</v>
      </c>
      <c r="E10" s="152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15"/>
      <c r="B11" s="122"/>
      <c r="C11" s="128"/>
      <c r="D11" s="36" t="s">
        <v>11</v>
      </c>
      <c r="E11" s="54">
        <v>1</v>
      </c>
      <c r="F11" s="4" t="s">
        <v>806</v>
      </c>
      <c r="G11" s="8" t="s">
        <v>221</v>
      </c>
      <c r="H11" s="17" t="s">
        <v>3</v>
      </c>
      <c r="I11" s="37">
        <v>1</v>
      </c>
      <c r="J11" s="4" t="s">
        <v>809</v>
      </c>
      <c r="K11" s="25" t="s">
        <v>271</v>
      </c>
      <c r="L11" s="1"/>
      <c r="P11" s="57"/>
    </row>
    <row r="12" spans="1:16" ht="83.25" customHeight="1" x14ac:dyDescent="0.2">
      <c r="A12" s="115"/>
      <c r="B12" s="154">
        <v>3</v>
      </c>
      <c r="C12" s="147" t="s">
        <v>101</v>
      </c>
      <c r="D12" s="39" t="s">
        <v>8</v>
      </c>
      <c r="E12" s="140">
        <v>1.5</v>
      </c>
      <c r="F12" s="3" t="s">
        <v>725</v>
      </c>
      <c r="G12" s="28" t="s">
        <v>363</v>
      </c>
      <c r="H12" s="29" t="s">
        <v>12</v>
      </c>
      <c r="I12" s="58">
        <v>0.5</v>
      </c>
      <c r="J12" s="3" t="s">
        <v>365</v>
      </c>
      <c r="K12" s="27" t="s">
        <v>366</v>
      </c>
      <c r="L12" s="83">
        <f>E12+E15+I12+I13+I14+I15</f>
        <v>4</v>
      </c>
    </row>
    <row r="13" spans="1:16" ht="33.75" x14ac:dyDescent="0.2">
      <c r="A13" s="115"/>
      <c r="B13" s="121"/>
      <c r="C13" s="124"/>
      <c r="D13" s="32" t="s">
        <v>9</v>
      </c>
      <c r="E13" s="152"/>
      <c r="F13" s="2" t="s">
        <v>362</v>
      </c>
      <c r="G13" s="7" t="s">
        <v>364</v>
      </c>
      <c r="H13" s="33" t="s">
        <v>13</v>
      </c>
      <c r="I13" s="34">
        <v>1</v>
      </c>
      <c r="J13" s="2" t="s">
        <v>251</v>
      </c>
      <c r="K13" s="24" t="s">
        <v>500</v>
      </c>
      <c r="L13" s="1"/>
    </row>
    <row r="14" spans="1:16" x14ac:dyDescent="0.2">
      <c r="A14" s="115"/>
      <c r="B14" s="121"/>
      <c r="C14" s="124"/>
      <c r="D14" s="32" t="s">
        <v>10</v>
      </c>
      <c r="E14" s="152"/>
      <c r="F14" s="2"/>
      <c r="G14" s="7"/>
      <c r="H14" s="35" t="s">
        <v>14</v>
      </c>
      <c r="I14" s="34"/>
      <c r="J14" s="2"/>
      <c r="K14" s="24"/>
      <c r="L14" s="1"/>
    </row>
    <row r="15" spans="1:16" ht="39" customHeight="1" thickBot="1" x14ac:dyDescent="0.25">
      <c r="A15" s="115"/>
      <c r="B15" s="156"/>
      <c r="C15" s="125"/>
      <c r="D15" s="62" t="s">
        <v>11</v>
      </c>
      <c r="E15" s="76">
        <v>1</v>
      </c>
      <c r="F15" s="60" t="s">
        <v>807</v>
      </c>
      <c r="G15" s="21" t="s">
        <v>969</v>
      </c>
      <c r="H15" s="22" t="s">
        <v>3</v>
      </c>
      <c r="I15" s="63"/>
      <c r="J15" s="60"/>
      <c r="K15" s="43"/>
      <c r="L15" s="1"/>
    </row>
    <row r="16" spans="1:16" ht="29.25" customHeight="1" x14ac:dyDescent="0.2">
      <c r="A16" s="115"/>
      <c r="B16" s="120">
        <v>4</v>
      </c>
      <c r="C16" s="123" t="s">
        <v>382</v>
      </c>
      <c r="D16" s="30" t="s">
        <v>8</v>
      </c>
      <c r="E16" s="151"/>
      <c r="F16" s="77"/>
      <c r="G16" s="9"/>
      <c r="H16" s="16" t="s">
        <v>12</v>
      </c>
      <c r="I16" s="31">
        <v>1</v>
      </c>
      <c r="J16" s="5" t="s">
        <v>353</v>
      </c>
      <c r="K16" s="23" t="s">
        <v>498</v>
      </c>
      <c r="L16" s="83">
        <f>E16+E19+I16+I17+I18+I19</f>
        <v>4</v>
      </c>
    </row>
    <row r="17" spans="1:12" ht="14.25" x14ac:dyDescent="0.2">
      <c r="A17" s="115"/>
      <c r="B17" s="121"/>
      <c r="C17" s="124"/>
      <c r="D17" s="32" t="s">
        <v>9</v>
      </c>
      <c r="E17" s="152"/>
      <c r="F17" s="78"/>
      <c r="G17" s="7"/>
      <c r="H17" s="33" t="s">
        <v>13</v>
      </c>
      <c r="I17" s="34"/>
      <c r="J17" s="2"/>
      <c r="K17" s="24"/>
      <c r="L17" s="1"/>
    </row>
    <row r="18" spans="1:12" ht="36.75" customHeight="1" x14ac:dyDescent="0.2">
      <c r="A18" s="115"/>
      <c r="B18" s="121"/>
      <c r="C18" s="124"/>
      <c r="D18" s="32" t="s">
        <v>10</v>
      </c>
      <c r="E18" s="152"/>
      <c r="F18" s="2"/>
      <c r="G18" s="7"/>
      <c r="H18" s="35" t="s">
        <v>14</v>
      </c>
      <c r="I18" s="34">
        <v>1</v>
      </c>
      <c r="J18" s="2" t="s">
        <v>200</v>
      </c>
      <c r="K18" s="24" t="s">
        <v>501</v>
      </c>
      <c r="L18" s="1"/>
    </row>
    <row r="19" spans="1:12" ht="39" customHeight="1" thickBot="1" x14ac:dyDescent="0.25">
      <c r="A19" s="115"/>
      <c r="B19" s="122"/>
      <c r="C19" s="128"/>
      <c r="D19" s="36" t="s">
        <v>11</v>
      </c>
      <c r="E19" s="54">
        <v>1</v>
      </c>
      <c r="F19" s="4" t="s">
        <v>807</v>
      </c>
      <c r="G19" s="8" t="s">
        <v>970</v>
      </c>
      <c r="H19" s="17" t="s">
        <v>3</v>
      </c>
      <c r="I19" s="37">
        <v>1</v>
      </c>
      <c r="J19" s="4" t="s">
        <v>810</v>
      </c>
      <c r="K19" s="25" t="s">
        <v>272</v>
      </c>
      <c r="L19" s="1"/>
    </row>
    <row r="20" spans="1:12" ht="25.5" x14ac:dyDescent="0.2">
      <c r="A20" s="115"/>
      <c r="B20" s="120">
        <v>5</v>
      </c>
      <c r="C20" s="148" t="s">
        <v>979</v>
      </c>
      <c r="D20" s="30" t="s">
        <v>8</v>
      </c>
      <c r="E20" s="151"/>
      <c r="F20" s="5"/>
      <c r="G20" s="9"/>
      <c r="H20" s="16" t="s">
        <v>12</v>
      </c>
      <c r="I20" s="31"/>
      <c r="J20" s="5"/>
      <c r="K20" s="23"/>
      <c r="L20" s="83"/>
    </row>
    <row r="21" spans="1:12" x14ac:dyDescent="0.2">
      <c r="A21" s="115"/>
      <c r="B21" s="121"/>
      <c r="C21" s="149"/>
      <c r="D21" s="32" t="s">
        <v>9</v>
      </c>
      <c r="E21" s="152"/>
      <c r="F21" s="2"/>
      <c r="G21" s="7"/>
      <c r="H21" s="33" t="s">
        <v>13</v>
      </c>
      <c r="I21" s="34"/>
      <c r="J21" s="2"/>
      <c r="K21" s="24"/>
      <c r="L21" s="1"/>
    </row>
    <row r="22" spans="1:12" ht="13.5" customHeight="1" x14ac:dyDescent="0.2">
      <c r="A22" s="115"/>
      <c r="B22" s="121"/>
      <c r="C22" s="149"/>
      <c r="D22" s="32" t="s">
        <v>10</v>
      </c>
      <c r="E22" s="152"/>
      <c r="F22" s="2"/>
      <c r="G22" s="7"/>
      <c r="H22" s="35" t="s">
        <v>14</v>
      </c>
      <c r="I22" s="34"/>
      <c r="J22" s="2"/>
      <c r="K22" s="24"/>
      <c r="L22" s="1"/>
    </row>
    <row r="23" spans="1:12" ht="30.75" customHeight="1" thickBot="1" x14ac:dyDescent="0.25">
      <c r="A23" s="116"/>
      <c r="B23" s="122"/>
      <c r="C23" s="150"/>
      <c r="D23" s="36" t="s">
        <v>11</v>
      </c>
      <c r="E23" s="54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4</v>
      </c>
      <c r="H24" s="42" t="s">
        <v>38</v>
      </c>
      <c r="I24" s="18">
        <f>I4+I8+I12+I16+I20</f>
        <v>3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1017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5.5" customHeight="1" x14ac:dyDescent="0.2">
      <c r="A4" s="114" t="s">
        <v>175</v>
      </c>
      <c r="B4" s="120">
        <v>1</v>
      </c>
      <c r="C4" s="123" t="s">
        <v>100</v>
      </c>
      <c r="D4" s="30" t="s">
        <v>8</v>
      </c>
      <c r="E4" s="151">
        <v>1.5</v>
      </c>
      <c r="F4" s="5" t="s">
        <v>971</v>
      </c>
      <c r="G4" s="9" t="s">
        <v>368</v>
      </c>
      <c r="H4" s="16" t="s">
        <v>12</v>
      </c>
      <c r="I4" s="31">
        <v>0.5</v>
      </c>
      <c r="J4" s="5" t="s">
        <v>813</v>
      </c>
      <c r="K4" s="23" t="s">
        <v>369</v>
      </c>
      <c r="L4" s="83">
        <f>E4+E7+I4+I5+I6+I7</f>
        <v>4</v>
      </c>
    </row>
    <row r="5" spans="1:16" ht="19.5" customHeight="1" x14ac:dyDescent="0.2">
      <c r="A5" s="115"/>
      <c r="B5" s="121"/>
      <c r="C5" s="124"/>
      <c r="D5" s="32" t="s">
        <v>9</v>
      </c>
      <c r="E5" s="152"/>
      <c r="F5" s="2" t="s">
        <v>367</v>
      </c>
      <c r="G5" s="7" t="s">
        <v>364</v>
      </c>
      <c r="H5" s="33" t="s">
        <v>13</v>
      </c>
      <c r="I5" s="34"/>
      <c r="J5" s="2"/>
      <c r="K5" s="24"/>
      <c r="L5" s="1"/>
    </row>
    <row r="6" spans="1:16" x14ac:dyDescent="0.2">
      <c r="A6" s="115"/>
      <c r="B6" s="121"/>
      <c r="C6" s="124"/>
      <c r="D6" s="32" t="s">
        <v>10</v>
      </c>
      <c r="E6" s="152"/>
      <c r="F6" s="2"/>
      <c r="G6" s="7"/>
      <c r="H6" s="35" t="s">
        <v>14</v>
      </c>
      <c r="I6" s="34"/>
      <c r="J6" s="2"/>
      <c r="K6" s="24"/>
      <c r="L6" s="1"/>
      <c r="O6" s="57"/>
    </row>
    <row r="7" spans="1:16" ht="39.75" customHeight="1" thickBot="1" x14ac:dyDescent="0.25">
      <c r="A7" s="115"/>
      <c r="B7" s="156"/>
      <c r="C7" s="125"/>
      <c r="D7" s="62" t="s">
        <v>11</v>
      </c>
      <c r="E7" s="76">
        <v>1</v>
      </c>
      <c r="F7" s="60" t="s">
        <v>811</v>
      </c>
      <c r="G7" s="21" t="s">
        <v>970</v>
      </c>
      <c r="H7" s="22" t="s">
        <v>3</v>
      </c>
      <c r="I7" s="63">
        <v>1</v>
      </c>
      <c r="J7" s="60" t="s">
        <v>814</v>
      </c>
      <c r="K7" s="43" t="s">
        <v>461</v>
      </c>
      <c r="L7" s="1"/>
    </row>
    <row r="8" spans="1:16" ht="62.25" customHeight="1" x14ac:dyDescent="0.2">
      <c r="A8" s="115"/>
      <c r="B8" s="120">
        <v>2</v>
      </c>
      <c r="C8" s="123" t="s">
        <v>99</v>
      </c>
      <c r="D8" s="30" t="s">
        <v>8</v>
      </c>
      <c r="E8" s="151">
        <v>1</v>
      </c>
      <c r="F8" s="5" t="s">
        <v>919</v>
      </c>
      <c r="G8" s="9" t="s">
        <v>363</v>
      </c>
      <c r="H8" s="16" t="s">
        <v>12</v>
      </c>
      <c r="I8" s="31">
        <v>1</v>
      </c>
      <c r="J8" s="5" t="s">
        <v>370</v>
      </c>
      <c r="K8" s="23" t="s">
        <v>366</v>
      </c>
      <c r="L8" s="83">
        <f>E8+E11+I8+I10+I9+I11</f>
        <v>4</v>
      </c>
    </row>
    <row r="9" spans="1:16" ht="18" customHeight="1" x14ac:dyDescent="0.2">
      <c r="A9" s="115"/>
      <c r="B9" s="121"/>
      <c r="C9" s="124"/>
      <c r="D9" s="32" t="s">
        <v>9</v>
      </c>
      <c r="E9" s="152"/>
      <c r="F9" s="2" t="s">
        <v>367</v>
      </c>
      <c r="G9" s="7" t="s">
        <v>364</v>
      </c>
      <c r="H9" s="33" t="s">
        <v>13</v>
      </c>
      <c r="I9" s="34"/>
      <c r="J9" s="2"/>
      <c r="K9" s="24"/>
      <c r="L9" s="1"/>
    </row>
    <row r="10" spans="1:16" x14ac:dyDescent="0.2">
      <c r="A10" s="115"/>
      <c r="B10" s="121"/>
      <c r="C10" s="124"/>
      <c r="D10" s="32" t="s">
        <v>10</v>
      </c>
      <c r="E10" s="152"/>
      <c r="F10" s="2"/>
      <c r="G10" s="7"/>
      <c r="H10" s="35" t="s">
        <v>14</v>
      </c>
      <c r="I10" s="34"/>
      <c r="J10" s="2"/>
      <c r="K10" s="24"/>
      <c r="L10" s="1"/>
    </row>
    <row r="11" spans="1:16" ht="45.75" thickBot="1" x14ac:dyDescent="0.25">
      <c r="A11" s="115"/>
      <c r="B11" s="122"/>
      <c r="C11" s="128"/>
      <c r="D11" s="36" t="s">
        <v>11</v>
      </c>
      <c r="E11" s="54">
        <v>1</v>
      </c>
      <c r="F11" s="4" t="s">
        <v>811</v>
      </c>
      <c r="G11" s="8" t="s">
        <v>223</v>
      </c>
      <c r="H11" s="17" t="s">
        <v>3</v>
      </c>
      <c r="I11" s="37">
        <v>1</v>
      </c>
      <c r="J11" s="97" t="s">
        <v>941</v>
      </c>
      <c r="K11" s="25" t="s">
        <v>461</v>
      </c>
      <c r="L11" s="1"/>
      <c r="P11" s="57"/>
    </row>
    <row r="12" spans="1:16" ht="74.25" customHeight="1" x14ac:dyDescent="0.2">
      <c r="A12" s="115"/>
      <c r="B12" s="154">
        <v>3</v>
      </c>
      <c r="C12" s="147" t="s">
        <v>98</v>
      </c>
      <c r="D12" s="39" t="s">
        <v>8</v>
      </c>
      <c r="E12" s="140">
        <v>1.5</v>
      </c>
      <c r="F12" s="3" t="s">
        <v>728</v>
      </c>
      <c r="G12" s="9" t="s">
        <v>363</v>
      </c>
      <c r="H12" s="29" t="s">
        <v>12</v>
      </c>
      <c r="I12" s="58">
        <v>0.5</v>
      </c>
      <c r="J12" s="3" t="s">
        <v>371</v>
      </c>
      <c r="K12" s="27" t="s">
        <v>373</v>
      </c>
      <c r="L12" s="83">
        <f>E12+E15+I12+I13+I14+I15</f>
        <v>4</v>
      </c>
    </row>
    <row r="13" spans="1:16" ht="38.25" x14ac:dyDescent="0.2">
      <c r="A13" s="115"/>
      <c r="B13" s="121"/>
      <c r="C13" s="124"/>
      <c r="D13" s="32" t="s">
        <v>9</v>
      </c>
      <c r="E13" s="152"/>
      <c r="F13" s="2"/>
      <c r="G13" s="7"/>
      <c r="H13" s="33" t="s">
        <v>13</v>
      </c>
      <c r="I13" s="34">
        <v>1</v>
      </c>
      <c r="J13" s="2" t="s">
        <v>252</v>
      </c>
      <c r="K13" s="24" t="s">
        <v>446</v>
      </c>
      <c r="L13" s="1"/>
    </row>
    <row r="14" spans="1:16" ht="22.5" x14ac:dyDescent="0.2">
      <c r="A14" s="115"/>
      <c r="B14" s="121"/>
      <c r="C14" s="124"/>
      <c r="D14" s="32" t="s">
        <v>10</v>
      </c>
      <c r="E14" s="152"/>
      <c r="F14" s="2"/>
      <c r="G14" s="7"/>
      <c r="H14" s="35" t="s">
        <v>14</v>
      </c>
      <c r="I14" s="34">
        <v>0.5</v>
      </c>
      <c r="J14" s="2" t="s">
        <v>372</v>
      </c>
      <c r="K14" s="24" t="s">
        <v>374</v>
      </c>
      <c r="L14" s="1"/>
    </row>
    <row r="15" spans="1:16" ht="39" customHeight="1" thickBot="1" x14ac:dyDescent="0.25">
      <c r="A15" s="115"/>
      <c r="B15" s="156"/>
      <c r="C15" s="125"/>
      <c r="D15" s="62" t="s">
        <v>11</v>
      </c>
      <c r="E15" s="76">
        <v>0.5</v>
      </c>
      <c r="F15" s="60" t="s">
        <v>812</v>
      </c>
      <c r="G15" s="21" t="s">
        <v>970</v>
      </c>
      <c r="H15" s="22" t="s">
        <v>3</v>
      </c>
      <c r="I15" s="60"/>
      <c r="J15" s="60"/>
      <c r="K15" s="43"/>
      <c r="L15" s="1"/>
    </row>
    <row r="16" spans="1:16" ht="27.75" customHeight="1" x14ac:dyDescent="0.2">
      <c r="A16" s="115"/>
      <c r="B16" s="120">
        <v>4</v>
      </c>
      <c r="C16" s="123" t="s">
        <v>375</v>
      </c>
      <c r="D16" s="30" t="s">
        <v>8</v>
      </c>
      <c r="E16" s="151"/>
      <c r="F16" s="5"/>
      <c r="G16" s="9"/>
      <c r="H16" s="16" t="s">
        <v>12</v>
      </c>
      <c r="I16" s="31"/>
      <c r="J16" s="5"/>
      <c r="K16" s="23"/>
      <c r="L16" s="83">
        <f>E16+E19+I16+I17+I18+I19</f>
        <v>4</v>
      </c>
    </row>
    <row r="17" spans="1:12" x14ac:dyDescent="0.2">
      <c r="A17" s="115"/>
      <c r="B17" s="121"/>
      <c r="C17" s="124"/>
      <c r="D17" s="32" t="s">
        <v>9</v>
      </c>
      <c r="E17" s="152"/>
      <c r="F17" s="2"/>
      <c r="G17" s="7"/>
      <c r="H17" s="33" t="s">
        <v>13</v>
      </c>
      <c r="I17" s="34"/>
      <c r="J17" s="2"/>
      <c r="K17" s="24"/>
      <c r="L17" s="1"/>
    </row>
    <row r="18" spans="1:12" ht="35.25" customHeight="1" x14ac:dyDescent="0.2">
      <c r="A18" s="115"/>
      <c r="B18" s="121"/>
      <c r="C18" s="124"/>
      <c r="D18" s="32" t="s">
        <v>10</v>
      </c>
      <c r="E18" s="152"/>
      <c r="F18" s="2"/>
      <c r="G18" s="7"/>
      <c r="H18" s="35" t="s">
        <v>14</v>
      </c>
      <c r="I18" s="34">
        <v>1</v>
      </c>
      <c r="J18" s="2" t="s">
        <v>200</v>
      </c>
      <c r="K18" s="24" t="s">
        <v>502</v>
      </c>
      <c r="L18" s="1"/>
    </row>
    <row r="19" spans="1:12" ht="44.25" customHeight="1" thickBot="1" x14ac:dyDescent="0.25">
      <c r="A19" s="115"/>
      <c r="B19" s="122"/>
      <c r="C19" s="128"/>
      <c r="D19" s="36" t="s">
        <v>11</v>
      </c>
      <c r="E19" s="54">
        <v>2</v>
      </c>
      <c r="F19" s="4" t="s">
        <v>812</v>
      </c>
      <c r="G19" s="8" t="s">
        <v>972</v>
      </c>
      <c r="H19" s="17" t="s">
        <v>3</v>
      </c>
      <c r="I19" s="37">
        <v>1</v>
      </c>
      <c r="J19" s="97" t="s">
        <v>941</v>
      </c>
      <c r="K19" s="25" t="s">
        <v>461</v>
      </c>
      <c r="L19" s="1"/>
    </row>
    <row r="20" spans="1:12" ht="25.5" x14ac:dyDescent="0.2">
      <c r="A20" s="115"/>
      <c r="B20" s="154">
        <v>5</v>
      </c>
      <c r="C20" s="157" t="s">
        <v>979</v>
      </c>
      <c r="D20" s="39" t="s">
        <v>8</v>
      </c>
      <c r="E20" s="140"/>
      <c r="F20" s="3"/>
      <c r="G20" s="28"/>
      <c r="H20" s="29" t="s">
        <v>12</v>
      </c>
      <c r="I20" s="58"/>
      <c r="J20" s="3"/>
      <c r="K20" s="27"/>
      <c r="L20" s="83"/>
    </row>
    <row r="21" spans="1:12" x14ac:dyDescent="0.2">
      <c r="A21" s="115"/>
      <c r="B21" s="121"/>
      <c r="C21" s="149"/>
      <c r="D21" s="32" t="s">
        <v>9</v>
      </c>
      <c r="E21" s="152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15"/>
      <c r="B22" s="121"/>
      <c r="C22" s="149"/>
      <c r="D22" s="32" t="s">
        <v>10</v>
      </c>
      <c r="E22" s="152"/>
      <c r="F22" s="2"/>
      <c r="G22" s="7"/>
      <c r="H22" s="35" t="s">
        <v>14</v>
      </c>
      <c r="I22" s="34"/>
      <c r="J22" s="2"/>
      <c r="K22" s="24"/>
      <c r="L22" s="1"/>
    </row>
    <row r="23" spans="1:12" ht="31.5" customHeight="1" thickBot="1" x14ac:dyDescent="0.25">
      <c r="A23" s="116"/>
      <c r="B23" s="122"/>
      <c r="C23" s="150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4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4.5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9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5" ht="13.5" customHeight="1" x14ac:dyDescent="0.2">
      <c r="A1" s="117" t="s">
        <v>1018</v>
      </c>
      <c r="B1" s="118"/>
      <c r="C1" s="118"/>
      <c r="D1" s="118"/>
      <c r="E1" s="118"/>
      <c r="F1" s="13" t="s">
        <v>15</v>
      </c>
      <c r="G1" s="51">
        <v>2</v>
      </c>
      <c r="J1" s="13" t="s">
        <v>16</v>
      </c>
      <c r="K1" s="51">
        <f>G1*4</f>
        <v>8</v>
      </c>
    </row>
    <row r="2" spans="1:15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K1-(E12+E13+I12+I13+I14+I15+I16)</f>
        <v>3</v>
      </c>
      <c r="L2" s="18">
        <f>SUM(L4:L11)</f>
        <v>4</v>
      </c>
    </row>
    <row r="3" spans="1:15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79.5" customHeight="1" x14ac:dyDescent="0.2">
      <c r="A4" s="114" t="s">
        <v>103</v>
      </c>
      <c r="B4" s="120">
        <v>1</v>
      </c>
      <c r="C4" s="123" t="s">
        <v>104</v>
      </c>
      <c r="D4" s="30" t="s">
        <v>8</v>
      </c>
      <c r="E4" s="151">
        <v>2</v>
      </c>
      <c r="F4" s="5" t="s">
        <v>504</v>
      </c>
      <c r="G4" s="9" t="s">
        <v>505</v>
      </c>
      <c r="H4" s="16" t="s">
        <v>12</v>
      </c>
      <c r="I4" s="31">
        <v>1</v>
      </c>
      <c r="J4" s="5" t="s">
        <v>187</v>
      </c>
      <c r="K4" s="23" t="s">
        <v>507</v>
      </c>
      <c r="L4" s="83">
        <f>E4+E7+I4+I5+I6+I7</f>
        <v>4</v>
      </c>
    </row>
    <row r="5" spans="1:15" ht="17.25" customHeight="1" x14ac:dyDescent="0.2">
      <c r="A5" s="115"/>
      <c r="B5" s="121"/>
      <c r="C5" s="124"/>
      <c r="D5" s="32" t="s">
        <v>9</v>
      </c>
      <c r="E5" s="152"/>
      <c r="F5" s="74"/>
      <c r="G5" s="7"/>
      <c r="H5" s="33" t="s">
        <v>13</v>
      </c>
      <c r="I5" s="34"/>
      <c r="J5" s="2"/>
      <c r="K5" s="24"/>
      <c r="L5" s="1"/>
    </row>
    <row r="6" spans="1:15" ht="12.75" customHeight="1" x14ac:dyDescent="0.2">
      <c r="A6" s="115"/>
      <c r="B6" s="121"/>
      <c r="C6" s="124"/>
      <c r="D6" s="32" t="s">
        <v>10</v>
      </c>
      <c r="E6" s="152"/>
      <c r="F6" s="2" t="s">
        <v>815</v>
      </c>
      <c r="G6" s="7" t="s">
        <v>506</v>
      </c>
      <c r="H6" s="35" t="s">
        <v>14</v>
      </c>
      <c r="I6" s="34"/>
      <c r="J6" s="2"/>
      <c r="K6" s="24"/>
      <c r="L6" s="1"/>
      <c r="O6" s="57"/>
    </row>
    <row r="7" spans="1:15" ht="42" customHeight="1" thickBot="1" x14ac:dyDescent="0.25">
      <c r="A7" s="115"/>
      <c r="B7" s="122"/>
      <c r="C7" s="128"/>
      <c r="D7" s="36" t="s">
        <v>11</v>
      </c>
      <c r="E7" s="54">
        <v>1</v>
      </c>
      <c r="F7" s="4" t="s">
        <v>816</v>
      </c>
      <c r="G7" s="8" t="s">
        <v>973</v>
      </c>
      <c r="H7" s="17" t="s">
        <v>3</v>
      </c>
      <c r="I7" s="37"/>
      <c r="J7" s="4"/>
      <c r="K7" s="25"/>
      <c r="L7" s="1"/>
    </row>
    <row r="8" spans="1:15" ht="79.5" customHeight="1" x14ac:dyDescent="0.2">
      <c r="A8" s="115"/>
      <c r="B8" s="120">
        <v>2</v>
      </c>
      <c r="C8" s="157" t="s">
        <v>979</v>
      </c>
      <c r="D8" s="30" t="s">
        <v>8</v>
      </c>
      <c r="E8" s="151"/>
      <c r="F8" s="5"/>
      <c r="G8" s="9"/>
      <c r="H8" s="16" t="s">
        <v>12</v>
      </c>
      <c r="I8" s="31"/>
      <c r="J8" s="5"/>
      <c r="K8" s="23"/>
      <c r="L8" s="83">
        <f>E8+E11+I8+I9+I10+I11</f>
        <v>0</v>
      </c>
    </row>
    <row r="9" spans="1:15" ht="17.25" customHeight="1" x14ac:dyDescent="0.2">
      <c r="A9" s="115"/>
      <c r="B9" s="121"/>
      <c r="C9" s="149"/>
      <c r="D9" s="32" t="s">
        <v>9</v>
      </c>
      <c r="E9" s="152"/>
      <c r="F9" s="74"/>
      <c r="G9" s="7"/>
      <c r="H9" s="33" t="s">
        <v>13</v>
      </c>
      <c r="I9" s="34"/>
      <c r="J9" s="2"/>
      <c r="K9" s="24"/>
      <c r="L9" s="1"/>
    </row>
    <row r="10" spans="1:15" ht="12.75" customHeight="1" x14ac:dyDescent="0.2">
      <c r="A10" s="115"/>
      <c r="B10" s="121"/>
      <c r="C10" s="149"/>
      <c r="D10" s="32" t="s">
        <v>10</v>
      </c>
      <c r="E10" s="152"/>
      <c r="F10" s="2"/>
      <c r="G10" s="7"/>
      <c r="H10" s="35" t="s">
        <v>14</v>
      </c>
      <c r="I10" s="34"/>
      <c r="J10" s="2"/>
      <c r="K10" s="24"/>
      <c r="L10" s="1"/>
      <c r="O10" s="57"/>
    </row>
    <row r="11" spans="1:15" ht="42" customHeight="1" thickBot="1" x14ac:dyDescent="0.25">
      <c r="A11" s="116"/>
      <c r="B11" s="122"/>
      <c r="C11" s="150"/>
      <c r="D11" s="36" t="s">
        <v>11</v>
      </c>
      <c r="E11" s="54"/>
      <c r="F11" s="4"/>
      <c r="G11" s="8"/>
      <c r="H11" s="17" t="s">
        <v>3</v>
      </c>
      <c r="I11" s="37"/>
      <c r="J11" s="4"/>
      <c r="K11" s="25"/>
      <c r="L11" s="1"/>
    </row>
    <row r="12" spans="1:15" x14ac:dyDescent="0.2">
      <c r="A12" s="40"/>
      <c r="B12" s="40"/>
      <c r="C12" s="40"/>
      <c r="D12" s="41" t="s">
        <v>19</v>
      </c>
      <c r="E12" s="18">
        <f>E8+E4</f>
        <v>2</v>
      </c>
      <c r="H12" s="42" t="s">
        <v>38</v>
      </c>
      <c r="I12" s="18">
        <f>I8+I4</f>
        <v>1</v>
      </c>
      <c r="L12" s="18"/>
    </row>
    <row r="13" spans="1:15" x14ac:dyDescent="0.2">
      <c r="A13" s="40"/>
      <c r="B13" s="40"/>
      <c r="C13" s="40"/>
      <c r="D13" s="42" t="s">
        <v>20</v>
      </c>
      <c r="E13" s="18">
        <f>E11+E7</f>
        <v>1</v>
      </c>
      <c r="H13" s="42" t="s">
        <v>21</v>
      </c>
      <c r="I13" s="18">
        <f>I9+I5</f>
        <v>0</v>
      </c>
    </row>
    <row r="14" spans="1:15" x14ac:dyDescent="0.2">
      <c r="A14" s="40"/>
      <c r="B14" s="40"/>
      <c r="C14" s="40"/>
      <c r="D14" s="40"/>
      <c r="H14" s="42" t="s">
        <v>22</v>
      </c>
      <c r="I14" s="18">
        <f>I10+I6</f>
        <v>0</v>
      </c>
    </row>
    <row r="15" spans="1:15" x14ac:dyDescent="0.2">
      <c r="A15" s="40"/>
      <c r="B15" s="40"/>
      <c r="C15" s="40"/>
      <c r="D15" s="41" t="s">
        <v>24</v>
      </c>
      <c r="E15" s="26">
        <f>K2</f>
        <v>3</v>
      </c>
      <c r="H15" s="42" t="s">
        <v>23</v>
      </c>
      <c r="I15" s="18">
        <f>I11+I7</f>
        <v>0</v>
      </c>
    </row>
    <row r="16" spans="1:15" x14ac:dyDescent="0.2">
      <c r="H16" s="41" t="s">
        <v>18</v>
      </c>
      <c r="I16" s="18">
        <v>1</v>
      </c>
    </row>
    <row r="18" spans="3:7" x14ac:dyDescent="0.2">
      <c r="F18" s="13" t="s">
        <v>27</v>
      </c>
      <c r="G18" s="18">
        <f>E12+E13+I12+I13+I14+I16+I15</f>
        <v>5</v>
      </c>
    </row>
    <row r="19" spans="3:7" x14ac:dyDescent="0.2">
      <c r="C19" s="1"/>
    </row>
  </sheetData>
  <mergeCells count="8">
    <mergeCell ref="A1:E2"/>
    <mergeCell ref="B8:B11"/>
    <mergeCell ref="C8:C11"/>
    <mergeCell ref="E8:E10"/>
    <mergeCell ref="B4:B7"/>
    <mergeCell ref="C4:C7"/>
    <mergeCell ref="E4:E6"/>
    <mergeCell ref="A4:A11"/>
  </mergeCells>
  <pageMargins left="0.7" right="0.7" top="0.75" bottom="0.75" header="0.3" footer="0.3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" customWidth="1"/>
    <col min="9" max="9" width="4.5703125" customWidth="1"/>
    <col min="10" max="10" width="50.7109375" customWidth="1"/>
    <col min="11" max="11" width="10.42578125" customWidth="1"/>
  </cols>
  <sheetData>
    <row r="1" spans="1:5" ht="13.5" customHeight="1" x14ac:dyDescent="0.2">
      <c r="A1" s="158" t="s">
        <v>1019</v>
      </c>
      <c r="B1" s="159"/>
      <c r="C1" s="159"/>
      <c r="D1" s="159"/>
      <c r="E1" s="160"/>
    </row>
    <row r="2" spans="1:5" ht="13.5" customHeight="1" x14ac:dyDescent="0.2">
      <c r="A2" s="161"/>
      <c r="B2" s="119"/>
      <c r="C2" s="119"/>
      <c r="D2" s="119"/>
      <c r="E2" s="162"/>
    </row>
    <row r="5" spans="1:5" ht="44.25" x14ac:dyDescent="0.55000000000000004">
      <c r="A5" s="6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3" x14ac:dyDescent="0.2">
      <c r="A1" s="118" t="s">
        <v>1002</v>
      </c>
      <c r="B1" s="118"/>
      <c r="C1" s="118"/>
      <c r="D1" s="118"/>
      <c r="E1" s="118"/>
      <c r="F1" s="13" t="s">
        <v>15</v>
      </c>
      <c r="G1" s="51">
        <v>4</v>
      </c>
      <c r="J1" s="13" t="s">
        <v>16</v>
      </c>
      <c r="K1" s="52">
        <f>G1*4</f>
        <v>16</v>
      </c>
      <c r="M1" s="50"/>
    </row>
    <row r="2" spans="1:13" x14ac:dyDescent="0.2">
      <c r="A2" s="119"/>
      <c r="B2" s="119"/>
      <c r="C2" s="119"/>
      <c r="D2" s="119"/>
      <c r="E2" s="119"/>
      <c r="G2" s="13"/>
      <c r="J2" s="13" t="s">
        <v>26</v>
      </c>
      <c r="K2" s="51">
        <f>K1-(E20+E21+I20+I21+I22+I23+I24)</f>
        <v>0</v>
      </c>
      <c r="L2" s="18">
        <f>SUM(L4:L19)</f>
        <v>15</v>
      </c>
    </row>
    <row r="3" spans="1:13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27" customHeight="1" x14ac:dyDescent="0.2">
      <c r="A4" s="114" t="s">
        <v>47</v>
      </c>
      <c r="B4" s="144">
        <v>1</v>
      </c>
      <c r="C4" s="123" t="s">
        <v>25</v>
      </c>
      <c r="D4" s="30" t="s">
        <v>8</v>
      </c>
      <c r="E4" s="138">
        <v>3</v>
      </c>
      <c r="F4" s="141" t="s">
        <v>42</v>
      </c>
      <c r="G4" s="135"/>
      <c r="H4" s="16" t="s">
        <v>39</v>
      </c>
      <c r="I4" s="55"/>
      <c r="J4" s="5"/>
      <c r="K4" s="23"/>
      <c r="L4" s="83">
        <f>E4+E7+I4+I5+I6+I7</f>
        <v>3</v>
      </c>
    </row>
    <row r="5" spans="1:13" x14ac:dyDescent="0.2">
      <c r="A5" s="115"/>
      <c r="B5" s="145"/>
      <c r="C5" s="124"/>
      <c r="D5" s="32" t="s">
        <v>9</v>
      </c>
      <c r="E5" s="139"/>
      <c r="F5" s="142"/>
      <c r="G5" s="136"/>
      <c r="H5" s="33" t="s">
        <v>13</v>
      </c>
      <c r="I5" s="56"/>
      <c r="J5" s="2"/>
      <c r="K5" s="24"/>
      <c r="L5" s="1"/>
    </row>
    <row r="6" spans="1:13" x14ac:dyDescent="0.2">
      <c r="A6" s="115"/>
      <c r="B6" s="145"/>
      <c r="C6" s="124"/>
      <c r="D6" s="32" t="s">
        <v>10</v>
      </c>
      <c r="E6" s="140"/>
      <c r="F6" s="142"/>
      <c r="G6" s="137"/>
      <c r="H6" s="35" t="s">
        <v>14</v>
      </c>
      <c r="I6" s="56"/>
      <c r="J6" s="2"/>
      <c r="K6" s="24"/>
      <c r="L6" s="1"/>
    </row>
    <row r="7" spans="1:13" ht="26.25" thickBot="1" x14ac:dyDescent="0.25">
      <c r="A7" s="115"/>
      <c r="B7" s="146"/>
      <c r="C7" s="128"/>
      <c r="D7" s="36" t="s">
        <v>11</v>
      </c>
      <c r="E7" s="54"/>
      <c r="F7" s="143"/>
      <c r="G7" s="8"/>
      <c r="H7" s="17" t="s">
        <v>3</v>
      </c>
      <c r="I7" s="54"/>
      <c r="J7" s="4"/>
      <c r="K7" s="25"/>
      <c r="L7" s="1"/>
    </row>
    <row r="8" spans="1:13" ht="118.5" customHeight="1" x14ac:dyDescent="0.2">
      <c r="A8" s="115"/>
      <c r="B8" s="145">
        <v>2</v>
      </c>
      <c r="C8" s="147" t="s">
        <v>48</v>
      </c>
      <c r="D8" s="39" t="s">
        <v>8</v>
      </c>
      <c r="E8" s="139">
        <v>2</v>
      </c>
      <c r="F8" s="3" t="s">
        <v>283</v>
      </c>
      <c r="G8" s="103" t="s">
        <v>284</v>
      </c>
      <c r="H8" s="29" t="s">
        <v>39</v>
      </c>
      <c r="I8" s="53">
        <v>1</v>
      </c>
      <c r="J8" s="3" t="s">
        <v>935</v>
      </c>
      <c r="K8" s="92" t="s">
        <v>302</v>
      </c>
      <c r="L8" s="83">
        <f>E8+E11+I8+I10+I9+I11</f>
        <v>4</v>
      </c>
    </row>
    <row r="9" spans="1:13" ht="22.5" x14ac:dyDescent="0.2">
      <c r="A9" s="115"/>
      <c r="B9" s="145"/>
      <c r="C9" s="124"/>
      <c r="D9" s="32" t="s">
        <v>9</v>
      </c>
      <c r="E9" s="139"/>
      <c r="F9" s="2" t="s">
        <v>286</v>
      </c>
      <c r="G9" s="86" t="s">
        <v>285</v>
      </c>
      <c r="H9" s="33" t="s">
        <v>13</v>
      </c>
      <c r="I9" s="56"/>
      <c r="J9" s="2"/>
      <c r="K9" s="24"/>
      <c r="L9" s="1"/>
    </row>
    <row r="10" spans="1:13" ht="15.75" customHeight="1" x14ac:dyDescent="0.2">
      <c r="A10" s="115"/>
      <c r="B10" s="145"/>
      <c r="C10" s="124"/>
      <c r="D10" s="32" t="s">
        <v>10</v>
      </c>
      <c r="E10" s="140"/>
      <c r="F10" s="2"/>
      <c r="G10" s="7"/>
      <c r="H10" s="35" t="s">
        <v>14</v>
      </c>
      <c r="I10" s="56"/>
      <c r="J10" s="2"/>
      <c r="K10" s="24"/>
      <c r="L10" s="1"/>
    </row>
    <row r="11" spans="1:13" ht="26.25" thickBot="1" x14ac:dyDescent="0.25">
      <c r="A11" s="115"/>
      <c r="B11" s="146"/>
      <c r="C11" s="128"/>
      <c r="D11" s="36" t="s">
        <v>11</v>
      </c>
      <c r="E11" s="54">
        <v>1</v>
      </c>
      <c r="F11" s="19" t="s">
        <v>730</v>
      </c>
      <c r="G11" s="8" t="s">
        <v>214</v>
      </c>
      <c r="H11" s="17" t="s">
        <v>3</v>
      </c>
      <c r="I11" s="54"/>
      <c r="J11" s="4"/>
      <c r="K11" s="25"/>
      <c r="L11" s="1"/>
    </row>
    <row r="12" spans="1:13" ht="81.75" customHeight="1" x14ac:dyDescent="0.2">
      <c r="A12" s="115"/>
      <c r="B12" s="145">
        <v>3</v>
      </c>
      <c r="C12" s="147" t="s">
        <v>49</v>
      </c>
      <c r="D12" s="39" t="s">
        <v>8</v>
      </c>
      <c r="E12" s="139">
        <v>2</v>
      </c>
      <c r="F12" s="3" t="s">
        <v>680</v>
      </c>
      <c r="G12" s="85" t="s">
        <v>288</v>
      </c>
      <c r="H12" s="29" t="s">
        <v>39</v>
      </c>
      <c r="I12" s="53"/>
      <c r="J12" s="3"/>
      <c r="K12" s="27"/>
      <c r="L12" s="83">
        <f>E12+E15+I12+I13+I14+I15</f>
        <v>4</v>
      </c>
    </row>
    <row r="13" spans="1:13" ht="22.5" x14ac:dyDescent="0.2">
      <c r="A13" s="115"/>
      <c r="B13" s="145"/>
      <c r="C13" s="124"/>
      <c r="D13" s="32" t="s">
        <v>9</v>
      </c>
      <c r="E13" s="139"/>
      <c r="F13" s="3" t="s">
        <v>290</v>
      </c>
      <c r="G13" s="7" t="s">
        <v>289</v>
      </c>
      <c r="H13" s="33" t="s">
        <v>13</v>
      </c>
      <c r="I13" s="56"/>
      <c r="J13" s="2"/>
      <c r="K13" s="24"/>
      <c r="L13" s="1"/>
    </row>
    <row r="14" spans="1:13" ht="90.75" customHeight="1" x14ac:dyDescent="0.2">
      <c r="A14" s="115"/>
      <c r="B14" s="145"/>
      <c r="C14" s="124"/>
      <c r="D14" s="32" t="s">
        <v>10</v>
      </c>
      <c r="E14" s="140"/>
      <c r="F14" s="2" t="s">
        <v>287</v>
      </c>
      <c r="G14" s="7" t="s">
        <v>986</v>
      </c>
      <c r="H14" s="35" t="s">
        <v>14</v>
      </c>
      <c r="I14" s="56"/>
      <c r="J14" s="2"/>
      <c r="K14" s="24"/>
      <c r="L14" s="1"/>
    </row>
    <row r="15" spans="1:13" ht="47.25" customHeight="1" thickBot="1" x14ac:dyDescent="0.25">
      <c r="A15" s="115"/>
      <c r="B15" s="146"/>
      <c r="C15" s="128"/>
      <c r="D15" s="36" t="s">
        <v>11</v>
      </c>
      <c r="E15" s="54">
        <v>1</v>
      </c>
      <c r="F15" s="19" t="s">
        <v>730</v>
      </c>
      <c r="G15" s="8" t="s">
        <v>214</v>
      </c>
      <c r="H15" s="17" t="s">
        <v>3</v>
      </c>
      <c r="I15" s="54">
        <v>1</v>
      </c>
      <c r="J15" s="4" t="s">
        <v>732</v>
      </c>
      <c r="K15" s="25" t="s">
        <v>903</v>
      </c>
      <c r="L15" s="1"/>
    </row>
    <row r="16" spans="1:13" ht="59.25" customHeight="1" x14ac:dyDescent="0.2">
      <c r="A16" s="115"/>
      <c r="B16" s="144">
        <v>4</v>
      </c>
      <c r="C16" s="123" t="s">
        <v>681</v>
      </c>
      <c r="D16" s="30" t="s">
        <v>8</v>
      </c>
      <c r="E16" s="138">
        <v>2</v>
      </c>
      <c r="F16" s="5" t="s">
        <v>292</v>
      </c>
      <c r="G16" s="9" t="s">
        <v>293</v>
      </c>
      <c r="H16" s="16" t="s">
        <v>39</v>
      </c>
      <c r="I16" s="55">
        <v>1</v>
      </c>
      <c r="J16" s="5" t="s">
        <v>178</v>
      </c>
      <c r="K16" s="23" t="s">
        <v>424</v>
      </c>
      <c r="L16" s="83">
        <f>E16+E19+I16+I17+I18+I19</f>
        <v>4</v>
      </c>
    </row>
    <row r="17" spans="1:12" x14ac:dyDescent="0.2">
      <c r="A17" s="115"/>
      <c r="B17" s="145"/>
      <c r="C17" s="124"/>
      <c r="D17" s="32" t="s">
        <v>9</v>
      </c>
      <c r="E17" s="139"/>
      <c r="F17" s="2"/>
      <c r="G17" s="7"/>
      <c r="H17" s="33" t="s">
        <v>13</v>
      </c>
      <c r="I17" s="56"/>
      <c r="J17" s="2"/>
      <c r="K17" s="24"/>
      <c r="L17" s="1"/>
    </row>
    <row r="18" spans="1:12" ht="40.5" customHeight="1" x14ac:dyDescent="0.2">
      <c r="A18" s="115"/>
      <c r="B18" s="145"/>
      <c r="C18" s="124"/>
      <c r="D18" s="32" t="s">
        <v>10</v>
      </c>
      <c r="E18" s="140"/>
      <c r="F18" s="2" t="s">
        <v>291</v>
      </c>
      <c r="G18" s="7" t="s">
        <v>294</v>
      </c>
      <c r="H18" s="35" t="s">
        <v>14</v>
      </c>
      <c r="I18" s="56"/>
      <c r="J18" s="2"/>
      <c r="K18" s="24"/>
      <c r="L18" s="1"/>
    </row>
    <row r="19" spans="1:12" ht="42.75" customHeight="1" thickBot="1" x14ac:dyDescent="0.25">
      <c r="A19" s="116"/>
      <c r="B19" s="146"/>
      <c r="C19" s="128"/>
      <c r="D19" s="36" t="s">
        <v>11</v>
      </c>
      <c r="E19" s="54">
        <v>1</v>
      </c>
      <c r="F19" s="79" t="s">
        <v>731</v>
      </c>
      <c r="G19" s="8" t="s">
        <v>423</v>
      </c>
      <c r="H19" s="17" t="s">
        <v>3</v>
      </c>
      <c r="I19" s="54"/>
      <c r="J19" s="4"/>
      <c r="K19" s="25"/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9</v>
      </c>
      <c r="H20" s="42" t="s">
        <v>38</v>
      </c>
      <c r="I20" s="18">
        <f>I4+I8+I12+I16</f>
        <v>2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3</v>
      </c>
      <c r="H21" s="42" t="s">
        <v>21</v>
      </c>
      <c r="I21" s="18">
        <f>I5+I9+I13+I17</f>
        <v>0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0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1</v>
      </c>
    </row>
    <row r="24" spans="1:12" x14ac:dyDescent="0.2">
      <c r="H24" s="41" t="s">
        <v>18</v>
      </c>
      <c r="I24" s="18">
        <v>1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6">
    <mergeCell ref="G4:G6"/>
    <mergeCell ref="E16:E18"/>
    <mergeCell ref="F4:F7"/>
    <mergeCell ref="A1:E2"/>
    <mergeCell ref="A4:A19"/>
    <mergeCell ref="B4:B7"/>
    <mergeCell ref="C4:C7"/>
    <mergeCell ref="E4:E6"/>
    <mergeCell ref="C8:C11"/>
    <mergeCell ref="E8:E10"/>
    <mergeCell ref="B8:B11"/>
    <mergeCell ref="C16:C19"/>
    <mergeCell ref="B12:B15"/>
    <mergeCell ref="C12:C15"/>
    <mergeCell ref="E12:E14"/>
    <mergeCell ref="B16:B19"/>
  </mergeCells>
  <pageMargins left="0.7" right="0.7" top="0.75" bottom="0.75" header="0.3" footer="0.3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7.28515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1020</v>
      </c>
      <c r="B1" s="118"/>
      <c r="C1" s="118"/>
      <c r="D1" s="118"/>
      <c r="E1" s="118"/>
      <c r="F1" s="13" t="s">
        <v>15</v>
      </c>
      <c r="G1" s="51">
        <v>4</v>
      </c>
      <c r="J1" s="13" t="s">
        <v>16</v>
      </c>
      <c r="K1" s="51">
        <f>G1*4</f>
        <v>16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K1-(E20+E21+I20+I21+I22+I23+I24)</f>
        <v>0</v>
      </c>
      <c r="L2" s="18">
        <f>SUM(L4:L19)</f>
        <v>15</v>
      </c>
    </row>
    <row r="3" spans="1:16" ht="37.5" customHeight="1" thickBot="1" x14ac:dyDescent="0.25">
      <c r="A3" s="12" t="s">
        <v>980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05" customHeight="1" x14ac:dyDescent="0.2">
      <c r="A4" s="114" t="s">
        <v>176</v>
      </c>
      <c r="B4" s="120">
        <v>1</v>
      </c>
      <c r="C4" s="123" t="s">
        <v>105</v>
      </c>
      <c r="D4" s="30" t="s">
        <v>8</v>
      </c>
      <c r="E4" s="151">
        <v>1.5</v>
      </c>
      <c r="F4" s="5" t="s">
        <v>920</v>
      </c>
      <c r="G4" s="9" t="s">
        <v>508</v>
      </c>
      <c r="H4" s="16" t="s">
        <v>12</v>
      </c>
      <c r="I4" s="31"/>
      <c r="J4" s="5"/>
      <c r="K4" s="23"/>
      <c r="L4" s="83">
        <f>E4+E7+I4+I5+I6+I7</f>
        <v>3.5</v>
      </c>
    </row>
    <row r="5" spans="1:16" x14ac:dyDescent="0.2">
      <c r="A5" s="115"/>
      <c r="B5" s="121"/>
      <c r="C5" s="124"/>
      <c r="D5" s="32" t="s">
        <v>9</v>
      </c>
      <c r="E5" s="152"/>
      <c r="F5" s="74"/>
      <c r="G5" s="7"/>
      <c r="H5" s="33" t="s">
        <v>13</v>
      </c>
      <c r="I5" s="34"/>
      <c r="J5" s="2"/>
      <c r="K5" s="24"/>
      <c r="L5" s="1"/>
    </row>
    <row r="6" spans="1:16" ht="18" customHeight="1" x14ac:dyDescent="0.2">
      <c r="A6" s="115"/>
      <c r="B6" s="121"/>
      <c r="C6" s="124"/>
      <c r="D6" s="32" t="s">
        <v>10</v>
      </c>
      <c r="E6" s="152"/>
      <c r="F6" s="2"/>
      <c r="G6" s="7"/>
      <c r="H6" s="35" t="s">
        <v>14</v>
      </c>
      <c r="I6" s="34"/>
      <c r="J6" s="2"/>
      <c r="K6" s="24"/>
      <c r="L6" s="1"/>
      <c r="O6" s="57"/>
    </row>
    <row r="7" spans="1:16" ht="42" customHeight="1" thickBot="1" x14ac:dyDescent="0.25">
      <c r="A7" s="115"/>
      <c r="B7" s="122"/>
      <c r="C7" s="128"/>
      <c r="D7" s="36" t="s">
        <v>11</v>
      </c>
      <c r="E7" s="54">
        <v>1</v>
      </c>
      <c r="F7" s="4" t="s">
        <v>816</v>
      </c>
      <c r="G7" s="8" t="s">
        <v>974</v>
      </c>
      <c r="H7" s="17" t="s">
        <v>3</v>
      </c>
      <c r="I7" s="37">
        <v>1</v>
      </c>
      <c r="J7" s="4" t="s">
        <v>819</v>
      </c>
      <c r="K7" s="25" t="s">
        <v>274</v>
      </c>
      <c r="L7" s="1"/>
    </row>
    <row r="8" spans="1:16" ht="108" customHeight="1" x14ac:dyDescent="0.2">
      <c r="A8" s="115"/>
      <c r="B8" s="120">
        <v>2</v>
      </c>
      <c r="C8" s="123" t="s">
        <v>106</v>
      </c>
      <c r="D8" s="30" t="s">
        <v>8</v>
      </c>
      <c r="E8" s="126">
        <v>2</v>
      </c>
      <c r="F8" s="5" t="s">
        <v>509</v>
      </c>
      <c r="G8" s="9" t="s">
        <v>510</v>
      </c>
      <c r="H8" s="16" t="s">
        <v>39</v>
      </c>
      <c r="I8" s="31"/>
      <c r="J8" s="5"/>
      <c r="K8" s="23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63"/>
      <c r="J10" s="60"/>
      <c r="K10" s="43"/>
      <c r="L10" s="1"/>
    </row>
    <row r="11" spans="1:16" ht="36.75" customHeight="1" thickBot="1" x14ac:dyDescent="0.25">
      <c r="A11" s="115"/>
      <c r="B11" s="156"/>
      <c r="C11" s="128"/>
      <c r="D11" s="62" t="s">
        <v>11</v>
      </c>
      <c r="E11" s="63">
        <v>1</v>
      </c>
      <c r="F11" s="60" t="s">
        <v>760</v>
      </c>
      <c r="G11" s="21" t="s">
        <v>974</v>
      </c>
      <c r="H11" s="22" t="s">
        <v>3</v>
      </c>
      <c r="I11" s="37">
        <v>1</v>
      </c>
      <c r="J11" s="4" t="s">
        <v>819</v>
      </c>
      <c r="K11" s="25" t="s">
        <v>274</v>
      </c>
      <c r="L11" s="1"/>
      <c r="P11" s="57"/>
    </row>
    <row r="12" spans="1:16" ht="107.25" customHeight="1" x14ac:dyDescent="0.2">
      <c r="A12" s="115"/>
      <c r="B12" s="132">
        <v>3</v>
      </c>
      <c r="C12" s="123" t="s">
        <v>107</v>
      </c>
      <c r="D12" s="30" t="s">
        <v>8</v>
      </c>
      <c r="E12" s="126">
        <v>2</v>
      </c>
      <c r="F12" s="5" t="s">
        <v>687</v>
      </c>
      <c r="G12" s="9" t="s">
        <v>975</v>
      </c>
      <c r="H12" s="16" t="s">
        <v>39</v>
      </c>
      <c r="I12" s="31"/>
      <c r="J12" s="5"/>
      <c r="K12" s="23"/>
      <c r="L12" s="83">
        <f>E12+E15+I12+I13+I14+I15</f>
        <v>4</v>
      </c>
    </row>
    <row r="13" spans="1:16" x14ac:dyDescent="0.2">
      <c r="A13" s="115"/>
      <c r="B13" s="133"/>
      <c r="C13" s="124"/>
      <c r="D13" s="32" t="s">
        <v>9</v>
      </c>
      <c r="E13" s="127"/>
      <c r="F13" s="74"/>
      <c r="G13" s="7"/>
      <c r="H13" s="33" t="s">
        <v>13</v>
      </c>
      <c r="I13" s="34"/>
      <c r="J13" s="2"/>
      <c r="K13" s="24"/>
      <c r="L13" s="1"/>
    </row>
    <row r="14" spans="1:16" ht="18" customHeight="1" x14ac:dyDescent="0.2">
      <c r="A14" s="115"/>
      <c r="B14" s="133"/>
      <c r="C14" s="124"/>
      <c r="D14" s="32" t="s">
        <v>10</v>
      </c>
      <c r="E14" s="127"/>
      <c r="F14" s="2" t="s">
        <v>512</v>
      </c>
      <c r="G14" s="7" t="s">
        <v>988</v>
      </c>
      <c r="H14" s="35" t="s">
        <v>14</v>
      </c>
      <c r="I14" s="34"/>
      <c r="J14" s="2"/>
      <c r="K14" s="24"/>
      <c r="L14" s="1"/>
    </row>
    <row r="15" spans="1:16" ht="53.25" customHeight="1" thickBot="1" x14ac:dyDescent="0.25">
      <c r="A15" s="115"/>
      <c r="B15" s="134"/>
      <c r="C15" s="125"/>
      <c r="D15" s="62" t="s">
        <v>11</v>
      </c>
      <c r="E15" s="37">
        <v>1</v>
      </c>
      <c r="F15" s="4" t="s">
        <v>817</v>
      </c>
      <c r="G15" s="8" t="s">
        <v>974</v>
      </c>
      <c r="H15" s="22" t="s">
        <v>3</v>
      </c>
      <c r="I15" s="37">
        <v>1</v>
      </c>
      <c r="J15" s="4" t="s">
        <v>820</v>
      </c>
      <c r="K15" s="25" t="s">
        <v>511</v>
      </c>
      <c r="L15" s="1"/>
    </row>
    <row r="16" spans="1:16" ht="74.25" customHeight="1" x14ac:dyDescent="0.2">
      <c r="A16" s="115"/>
      <c r="B16" s="132">
        <v>4</v>
      </c>
      <c r="C16" s="129" t="s">
        <v>108</v>
      </c>
      <c r="D16" s="30" t="s">
        <v>8</v>
      </c>
      <c r="E16" s="163">
        <v>1.5</v>
      </c>
      <c r="F16" s="5" t="s">
        <v>688</v>
      </c>
      <c r="G16" s="9" t="s">
        <v>515</v>
      </c>
      <c r="H16" s="16" t="s">
        <v>39</v>
      </c>
      <c r="I16" s="31">
        <v>1</v>
      </c>
      <c r="J16" s="5" t="s">
        <v>514</v>
      </c>
      <c r="K16" s="23" t="s">
        <v>516</v>
      </c>
      <c r="L16" s="83">
        <f>E16+E19+I16+I17+I18+I19</f>
        <v>3.5</v>
      </c>
    </row>
    <row r="17" spans="1:12" ht="21" customHeight="1" x14ac:dyDescent="0.2">
      <c r="A17" s="115"/>
      <c r="B17" s="133"/>
      <c r="C17" s="130"/>
      <c r="D17" s="32" t="s">
        <v>9</v>
      </c>
      <c r="E17" s="164"/>
      <c r="F17" s="74"/>
      <c r="G17" s="7"/>
      <c r="H17" s="33" t="s">
        <v>13</v>
      </c>
      <c r="I17" s="34"/>
      <c r="J17" s="2"/>
      <c r="K17" s="24"/>
      <c r="L17" s="1"/>
    </row>
    <row r="18" spans="1:12" ht="23.25" customHeight="1" x14ac:dyDescent="0.2">
      <c r="A18" s="115"/>
      <c r="B18" s="133"/>
      <c r="C18" s="130"/>
      <c r="D18" s="32" t="s">
        <v>10</v>
      </c>
      <c r="E18" s="165"/>
      <c r="F18" s="2" t="s">
        <v>513</v>
      </c>
      <c r="G18" s="7" t="s">
        <v>989</v>
      </c>
      <c r="H18" s="35" t="s">
        <v>14</v>
      </c>
      <c r="I18" s="34"/>
      <c r="J18" s="2"/>
      <c r="K18" s="24"/>
      <c r="L18" s="1"/>
    </row>
    <row r="19" spans="1:12" ht="37.5" customHeight="1" thickBot="1" x14ac:dyDescent="0.25">
      <c r="A19" s="116"/>
      <c r="B19" s="134"/>
      <c r="C19" s="131"/>
      <c r="D19" s="36" t="s">
        <v>11</v>
      </c>
      <c r="E19" s="37">
        <v>1</v>
      </c>
      <c r="F19" s="4" t="s">
        <v>976</v>
      </c>
      <c r="G19" s="8" t="s">
        <v>974</v>
      </c>
      <c r="H19" s="17" t="s">
        <v>3</v>
      </c>
      <c r="I19" s="37"/>
      <c r="J19" s="4"/>
      <c r="K19" s="25"/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7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4</v>
      </c>
      <c r="H21" s="42" t="s">
        <v>21</v>
      </c>
      <c r="I21" s="18">
        <f>I5+I9+I13+I17</f>
        <v>0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0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3</v>
      </c>
    </row>
    <row r="24" spans="1:12" x14ac:dyDescent="0.2">
      <c r="H24" s="41" t="s">
        <v>18</v>
      </c>
      <c r="I24" s="18">
        <v>1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4">
    <mergeCell ref="A1:E2"/>
    <mergeCell ref="B4:B7"/>
    <mergeCell ref="C4:C7"/>
    <mergeCell ref="E4:E6"/>
    <mergeCell ref="B8:B11"/>
    <mergeCell ref="C8:C11"/>
    <mergeCell ref="A4:A19"/>
    <mergeCell ref="E8:E10"/>
    <mergeCell ref="C12:C15"/>
    <mergeCell ref="B12:B15"/>
    <mergeCell ref="E12:E14"/>
    <mergeCell ref="B16:B19"/>
    <mergeCell ref="C16:C19"/>
    <mergeCell ref="E16:E18"/>
  </mergeCells>
  <pageMargins left="0.7" right="0.7" top="0.75" bottom="0.75" header="0.3" footer="0.3"/>
  <pageSetup paperSize="9" scale="5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S22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customWidth="1"/>
    <col min="10" max="10" width="9.140625" customWidth="1"/>
  </cols>
  <sheetData>
    <row r="1" spans="1:5" ht="13.5" customHeight="1" x14ac:dyDescent="0.2">
      <c r="A1" s="166" t="s">
        <v>1022</v>
      </c>
      <c r="B1" s="167"/>
      <c r="C1" s="167"/>
      <c r="D1" s="167"/>
      <c r="E1" s="168"/>
    </row>
    <row r="2" spans="1:5" ht="13.5" customHeight="1" x14ac:dyDescent="0.2">
      <c r="A2" s="169"/>
      <c r="B2" s="170"/>
      <c r="C2" s="170"/>
      <c r="D2" s="170"/>
      <c r="E2" s="171"/>
    </row>
    <row r="5" spans="1:5" ht="44.25" x14ac:dyDescent="0.55000000000000004">
      <c r="A5" s="6" t="s">
        <v>7</v>
      </c>
    </row>
    <row r="22" spans="19:19" x14ac:dyDescent="0.2">
      <c r="S22" s="1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customWidth="1"/>
    <col min="10" max="10" width="9.140625" customWidth="1"/>
  </cols>
  <sheetData>
    <row r="1" spans="1:5" ht="13.5" customHeight="1" x14ac:dyDescent="0.2">
      <c r="A1" s="158" t="s">
        <v>1023</v>
      </c>
      <c r="B1" s="159"/>
      <c r="C1" s="159"/>
      <c r="D1" s="159"/>
      <c r="E1" s="160"/>
    </row>
    <row r="2" spans="1:5" ht="13.5" customHeight="1" x14ac:dyDescent="0.2">
      <c r="A2" s="161"/>
      <c r="B2" s="119"/>
      <c r="C2" s="119"/>
      <c r="D2" s="119"/>
      <c r="E2" s="162"/>
    </row>
    <row r="5" spans="1:5" ht="44.25" x14ac:dyDescent="0.55000000000000004">
      <c r="A5" s="6" t="s">
        <v>7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1025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.75" customHeight="1" x14ac:dyDescent="0.2">
      <c r="A4" s="172" t="s">
        <v>109</v>
      </c>
      <c r="B4" s="120">
        <v>1</v>
      </c>
      <c r="C4" s="148" t="s">
        <v>110</v>
      </c>
      <c r="D4" s="30" t="s">
        <v>8</v>
      </c>
      <c r="E4" s="126">
        <v>2</v>
      </c>
      <c r="F4" s="89" t="s">
        <v>517</v>
      </c>
      <c r="G4" s="9" t="s">
        <v>520</v>
      </c>
      <c r="H4" s="16" t="s">
        <v>12</v>
      </c>
      <c r="I4" s="31"/>
      <c r="J4" s="89"/>
      <c r="K4" s="23"/>
      <c r="L4" s="83">
        <f>E4+E7+I4+I5+I6+I7</f>
        <v>4</v>
      </c>
    </row>
    <row r="5" spans="1:16" x14ac:dyDescent="0.2">
      <c r="A5" s="173"/>
      <c r="B5" s="121"/>
      <c r="C5" s="149"/>
      <c r="D5" s="32" t="s">
        <v>9</v>
      </c>
      <c r="E5" s="127"/>
      <c r="F5" s="82"/>
      <c r="G5" s="7"/>
      <c r="H5" s="33" t="s">
        <v>13</v>
      </c>
      <c r="I5" s="2"/>
      <c r="J5" s="2"/>
      <c r="K5" s="24"/>
      <c r="L5" s="1"/>
    </row>
    <row r="6" spans="1:16" x14ac:dyDescent="0.2">
      <c r="A6" s="173"/>
      <c r="B6" s="121"/>
      <c r="C6" s="149"/>
      <c r="D6" s="32" t="s">
        <v>10</v>
      </c>
      <c r="E6" s="127"/>
      <c r="F6" s="2" t="s">
        <v>518</v>
      </c>
      <c r="G6" s="7" t="s">
        <v>521</v>
      </c>
      <c r="H6" s="35" t="s">
        <v>14</v>
      </c>
      <c r="I6" s="34"/>
      <c r="J6" s="2"/>
      <c r="K6" s="24"/>
      <c r="L6" s="1"/>
      <c r="O6" s="57"/>
    </row>
    <row r="7" spans="1:16" ht="69.75" customHeight="1" thickBot="1" x14ac:dyDescent="0.25">
      <c r="A7" s="173"/>
      <c r="B7" s="122"/>
      <c r="C7" s="150"/>
      <c r="D7" s="36" t="s">
        <v>11</v>
      </c>
      <c r="E7" s="104">
        <v>1</v>
      </c>
      <c r="F7" s="97" t="s">
        <v>818</v>
      </c>
      <c r="G7" s="100" t="s">
        <v>974</v>
      </c>
      <c r="H7" s="17" t="s">
        <v>3</v>
      </c>
      <c r="I7" s="63">
        <v>1</v>
      </c>
      <c r="J7" s="60" t="s">
        <v>823</v>
      </c>
      <c r="K7" s="25" t="s">
        <v>523</v>
      </c>
      <c r="L7" s="1"/>
    </row>
    <row r="8" spans="1:16" ht="82.5" customHeight="1" x14ac:dyDescent="0.2">
      <c r="A8" s="173"/>
      <c r="B8" s="120">
        <v>2</v>
      </c>
      <c r="C8" s="123" t="s">
        <v>111</v>
      </c>
      <c r="D8" s="30" t="s">
        <v>8</v>
      </c>
      <c r="E8" s="126">
        <v>2</v>
      </c>
      <c r="F8" s="5" t="s">
        <v>524</v>
      </c>
      <c r="G8" s="9" t="s">
        <v>525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73"/>
      <c r="B9" s="121"/>
      <c r="C9" s="124"/>
      <c r="D9" s="32" t="s">
        <v>9</v>
      </c>
      <c r="E9" s="127"/>
      <c r="F9" s="74"/>
      <c r="G9" s="7"/>
      <c r="H9" s="33" t="s">
        <v>13</v>
      </c>
      <c r="I9" s="34"/>
      <c r="J9" s="2"/>
      <c r="K9" s="24"/>
      <c r="L9" s="1"/>
    </row>
    <row r="10" spans="1:16" x14ac:dyDescent="0.2">
      <c r="A10" s="173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72" customHeight="1" thickBot="1" x14ac:dyDescent="0.25">
      <c r="A11" s="173"/>
      <c r="B11" s="156"/>
      <c r="C11" s="125"/>
      <c r="D11" s="62" t="s">
        <v>11</v>
      </c>
      <c r="E11" s="37">
        <v>1</v>
      </c>
      <c r="F11" s="4" t="s">
        <v>821</v>
      </c>
      <c r="G11" s="8" t="s">
        <v>224</v>
      </c>
      <c r="H11" s="22" t="s">
        <v>3</v>
      </c>
      <c r="I11" s="37">
        <v>1</v>
      </c>
      <c r="J11" s="97" t="s">
        <v>942</v>
      </c>
      <c r="K11" s="43" t="s">
        <v>526</v>
      </c>
      <c r="L11" s="1"/>
      <c r="P11" s="57"/>
    </row>
    <row r="12" spans="1:16" ht="120" customHeight="1" x14ac:dyDescent="0.2">
      <c r="A12" s="173"/>
      <c r="B12" s="132">
        <v>3</v>
      </c>
      <c r="C12" s="129" t="s">
        <v>112</v>
      </c>
      <c r="D12" s="30" t="s">
        <v>8</v>
      </c>
      <c r="E12" s="163">
        <v>2</v>
      </c>
      <c r="F12" s="5" t="s">
        <v>921</v>
      </c>
      <c r="G12" s="9" t="s">
        <v>527</v>
      </c>
      <c r="H12" s="16" t="s">
        <v>12</v>
      </c>
      <c r="I12" s="31"/>
      <c r="J12" s="5"/>
      <c r="K12" s="23"/>
      <c r="L12" s="83">
        <f>E12+E15+I12+I13+I14+I15</f>
        <v>4</v>
      </c>
    </row>
    <row r="13" spans="1:16" ht="25.5" x14ac:dyDescent="0.2">
      <c r="A13" s="173"/>
      <c r="B13" s="133"/>
      <c r="C13" s="130"/>
      <c r="D13" s="32" t="s">
        <v>9</v>
      </c>
      <c r="E13" s="164"/>
      <c r="F13" s="74"/>
      <c r="G13" s="7"/>
      <c r="H13" s="33" t="s">
        <v>13</v>
      </c>
      <c r="I13" s="34">
        <v>1</v>
      </c>
      <c r="J13" s="2" t="s">
        <v>1021</v>
      </c>
      <c r="K13" s="24" t="s">
        <v>429</v>
      </c>
      <c r="L13" s="1"/>
    </row>
    <row r="14" spans="1:16" x14ac:dyDescent="0.2">
      <c r="A14" s="173"/>
      <c r="B14" s="133"/>
      <c r="C14" s="130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73"/>
      <c r="B15" s="134"/>
      <c r="C15" s="131"/>
      <c r="D15" s="36" t="s">
        <v>11</v>
      </c>
      <c r="E15" s="37">
        <v>1</v>
      </c>
      <c r="F15" s="4" t="s">
        <v>821</v>
      </c>
      <c r="G15" s="8" t="s">
        <v>224</v>
      </c>
      <c r="H15" s="17" t="s">
        <v>3</v>
      </c>
      <c r="I15" s="37"/>
      <c r="J15" s="4"/>
      <c r="K15" s="25"/>
      <c r="L15" s="1"/>
    </row>
    <row r="16" spans="1:16" ht="39" customHeight="1" x14ac:dyDescent="0.2">
      <c r="A16" s="173"/>
      <c r="B16" s="133">
        <v>4</v>
      </c>
      <c r="C16" s="130" t="s">
        <v>528</v>
      </c>
      <c r="D16" s="39" t="s">
        <v>8</v>
      </c>
      <c r="E16" s="163"/>
      <c r="F16" s="3"/>
      <c r="G16" s="9"/>
      <c r="H16" s="29" t="s">
        <v>12</v>
      </c>
      <c r="I16" s="31">
        <v>1</v>
      </c>
      <c r="J16" s="89" t="s">
        <v>519</v>
      </c>
      <c r="K16" s="23" t="s">
        <v>522</v>
      </c>
      <c r="L16" s="83">
        <f>E16+E19+I16+I17+I18+I19</f>
        <v>3</v>
      </c>
    </row>
    <row r="17" spans="1:12" ht="20.25" customHeight="1" x14ac:dyDescent="0.2">
      <c r="A17" s="173"/>
      <c r="B17" s="133"/>
      <c r="C17" s="130"/>
      <c r="D17" s="32" t="s">
        <v>9</v>
      </c>
      <c r="E17" s="164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73"/>
      <c r="B18" s="133"/>
      <c r="C18" s="130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55.5" customHeight="1" thickBot="1" x14ac:dyDescent="0.25">
      <c r="A19" s="173"/>
      <c r="B19" s="134"/>
      <c r="C19" s="131"/>
      <c r="D19" s="62" t="s">
        <v>11</v>
      </c>
      <c r="E19" s="37">
        <v>1</v>
      </c>
      <c r="F19" s="4" t="s">
        <v>822</v>
      </c>
      <c r="G19" s="8" t="s">
        <v>224</v>
      </c>
      <c r="H19" s="22" t="s">
        <v>3</v>
      </c>
      <c r="I19" s="63">
        <v>1</v>
      </c>
      <c r="J19" s="60" t="s">
        <v>824</v>
      </c>
      <c r="K19" s="43" t="s">
        <v>511</v>
      </c>
      <c r="L19" s="1"/>
    </row>
    <row r="20" spans="1:12" ht="30.75" customHeight="1" x14ac:dyDescent="0.2">
      <c r="A20" s="173"/>
      <c r="B20" s="132">
        <v>5</v>
      </c>
      <c r="C20" s="129" t="s">
        <v>35</v>
      </c>
      <c r="D20" s="30" t="s">
        <v>8</v>
      </c>
      <c r="E20" s="138"/>
      <c r="F20" s="5"/>
      <c r="G20" s="9"/>
      <c r="H20" s="16" t="s">
        <v>12</v>
      </c>
      <c r="I20" s="31"/>
      <c r="J20" s="5"/>
      <c r="K20" s="23"/>
      <c r="L20" s="83">
        <f>E20+E23+I20+I21+I22+I23</f>
        <v>1</v>
      </c>
    </row>
    <row r="21" spans="1:12" x14ac:dyDescent="0.2">
      <c r="A21" s="173"/>
      <c r="B21" s="133"/>
      <c r="C21" s="130"/>
      <c r="D21" s="32" t="s">
        <v>9</v>
      </c>
      <c r="E21" s="139"/>
      <c r="F21" s="74"/>
      <c r="G21" s="7"/>
      <c r="H21" s="33" t="s">
        <v>13</v>
      </c>
      <c r="I21" s="34"/>
      <c r="J21" s="2"/>
      <c r="K21" s="24"/>
      <c r="L21" s="1"/>
    </row>
    <row r="22" spans="1:12" ht="27.75" customHeight="1" x14ac:dyDescent="0.2">
      <c r="A22" s="173"/>
      <c r="B22" s="133"/>
      <c r="C22" s="130"/>
      <c r="D22" s="32" t="s">
        <v>10</v>
      </c>
      <c r="E22" s="140"/>
      <c r="F22" s="2"/>
      <c r="G22" s="7"/>
      <c r="H22" s="35" t="s">
        <v>14</v>
      </c>
      <c r="I22" s="34">
        <v>1</v>
      </c>
      <c r="J22" s="2" t="s">
        <v>201</v>
      </c>
      <c r="K22" s="24" t="s">
        <v>529</v>
      </c>
      <c r="L22" s="1"/>
    </row>
    <row r="23" spans="1:12" ht="26.25" thickBot="1" x14ac:dyDescent="0.25">
      <c r="A23" s="174"/>
      <c r="B23" s="134"/>
      <c r="C23" s="131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E12:E14"/>
    <mergeCell ref="E16:E18"/>
    <mergeCell ref="E20:E22"/>
    <mergeCell ref="A4:A23"/>
    <mergeCell ref="C12:C15"/>
    <mergeCell ref="C16:C19"/>
    <mergeCell ref="C20:C23"/>
    <mergeCell ref="B12:B15"/>
    <mergeCell ref="B16:B19"/>
    <mergeCell ref="B20:B23"/>
    <mergeCell ref="A1:E2"/>
    <mergeCell ref="C8:C11"/>
    <mergeCell ref="E8:E10"/>
    <mergeCell ref="C4:C7"/>
    <mergeCell ref="E4:E6"/>
    <mergeCell ref="B4:B7"/>
    <mergeCell ref="B8:B11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48.7109375" customWidth="1"/>
    <col min="7" max="7" width="10.42578125" customWidth="1"/>
    <col min="8" max="8" width="6.42578125" customWidth="1"/>
    <col min="9" max="9" width="4.5703125" customWidth="1"/>
    <col min="10" max="10" width="48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1026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7.5" customHeight="1" x14ac:dyDescent="0.2">
      <c r="A4" s="114" t="s">
        <v>999</v>
      </c>
      <c r="B4" s="120">
        <v>1</v>
      </c>
      <c r="C4" s="123" t="s">
        <v>999</v>
      </c>
      <c r="D4" s="30" t="s">
        <v>8</v>
      </c>
      <c r="E4" s="126">
        <v>2</v>
      </c>
      <c r="F4" s="5"/>
      <c r="G4" s="9" t="s">
        <v>383</v>
      </c>
      <c r="H4" s="16" t="s">
        <v>12</v>
      </c>
      <c r="I4" s="94"/>
      <c r="J4" s="95"/>
      <c r="K4" s="96"/>
      <c r="L4" s="83">
        <f>E4+E7+I4+I5+I6+I7</f>
        <v>4</v>
      </c>
    </row>
    <row r="5" spans="1:16" ht="18" customHeight="1" x14ac:dyDescent="0.2">
      <c r="A5" s="115"/>
      <c r="B5" s="121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15"/>
      <c r="B6" s="121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39" thickBot="1" x14ac:dyDescent="0.25">
      <c r="A7" s="115"/>
      <c r="B7" s="156"/>
      <c r="C7" s="125"/>
      <c r="D7" s="62" t="s">
        <v>11</v>
      </c>
      <c r="E7" s="63">
        <v>1</v>
      </c>
      <c r="F7" s="60" t="s">
        <v>825</v>
      </c>
      <c r="G7" s="21" t="s">
        <v>530</v>
      </c>
      <c r="H7" s="22" t="s">
        <v>3</v>
      </c>
      <c r="I7" s="63">
        <v>1</v>
      </c>
      <c r="J7" s="60" t="s">
        <v>828</v>
      </c>
      <c r="K7" s="43" t="s">
        <v>531</v>
      </c>
      <c r="L7" s="1"/>
    </row>
    <row r="8" spans="1:16" ht="36" customHeight="1" x14ac:dyDescent="0.2">
      <c r="A8" s="115"/>
      <c r="B8" s="120">
        <v>2</v>
      </c>
      <c r="C8" s="123" t="s">
        <v>999</v>
      </c>
      <c r="D8" s="30" t="s">
        <v>8</v>
      </c>
      <c r="E8" s="126">
        <v>2</v>
      </c>
      <c r="F8" s="5"/>
      <c r="G8" s="9" t="s">
        <v>383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6" ht="24.6" customHeight="1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39" thickBot="1" x14ac:dyDescent="0.25">
      <c r="A11" s="115"/>
      <c r="B11" s="122"/>
      <c r="C11" s="128"/>
      <c r="D11" s="36" t="s">
        <v>11</v>
      </c>
      <c r="E11" s="37">
        <v>1</v>
      </c>
      <c r="F11" s="4" t="s">
        <v>826</v>
      </c>
      <c r="G11" s="8" t="s">
        <v>530</v>
      </c>
      <c r="H11" s="17" t="s">
        <v>3</v>
      </c>
      <c r="I11" s="37">
        <v>1</v>
      </c>
      <c r="J11" s="97" t="s">
        <v>943</v>
      </c>
      <c r="K11" s="25" t="s">
        <v>531</v>
      </c>
      <c r="L11" s="1"/>
      <c r="P11" s="57"/>
    </row>
    <row r="12" spans="1:16" ht="33.75" x14ac:dyDescent="0.2">
      <c r="A12" s="115"/>
      <c r="B12" s="120">
        <v>3</v>
      </c>
      <c r="C12" s="123" t="s">
        <v>999</v>
      </c>
      <c r="D12" s="30" t="s">
        <v>8</v>
      </c>
      <c r="E12" s="126">
        <v>2</v>
      </c>
      <c r="F12" s="5"/>
      <c r="G12" s="9" t="s">
        <v>383</v>
      </c>
      <c r="H12" s="16" t="s">
        <v>12</v>
      </c>
      <c r="I12" s="31"/>
      <c r="J12" s="5"/>
      <c r="K12" s="23"/>
      <c r="L12" s="83">
        <f>E12+E15+I12+I13+I14+I15</f>
        <v>4</v>
      </c>
    </row>
    <row r="13" spans="1:16" ht="22.5" x14ac:dyDescent="0.2">
      <c r="A13" s="115"/>
      <c r="B13" s="121"/>
      <c r="C13" s="124"/>
      <c r="D13" s="32" t="s">
        <v>9</v>
      </c>
      <c r="E13" s="127"/>
      <c r="F13" s="2"/>
      <c r="G13" s="7"/>
      <c r="H13" s="33" t="s">
        <v>13</v>
      </c>
      <c r="I13" s="34">
        <v>1</v>
      </c>
      <c r="J13" s="2" t="s">
        <v>253</v>
      </c>
      <c r="K13" s="24" t="s">
        <v>495</v>
      </c>
      <c r="L13" s="1"/>
    </row>
    <row r="14" spans="1:16" x14ac:dyDescent="0.2">
      <c r="A14" s="115"/>
      <c r="B14" s="121"/>
      <c r="C14" s="12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15"/>
      <c r="B15" s="122"/>
      <c r="C15" s="128"/>
      <c r="D15" s="36" t="s">
        <v>11</v>
      </c>
      <c r="E15" s="37">
        <v>1</v>
      </c>
      <c r="F15" s="4" t="s">
        <v>827</v>
      </c>
      <c r="G15" s="8" t="s">
        <v>530</v>
      </c>
      <c r="H15" s="17" t="s">
        <v>3</v>
      </c>
      <c r="I15" s="4"/>
      <c r="J15" s="4"/>
      <c r="K15" s="25"/>
      <c r="L15" s="1"/>
    </row>
    <row r="16" spans="1:16" ht="76.5" x14ac:dyDescent="0.2">
      <c r="A16" s="114" t="s">
        <v>113</v>
      </c>
      <c r="B16" s="154">
        <v>4</v>
      </c>
      <c r="C16" s="147" t="s">
        <v>114</v>
      </c>
      <c r="D16" s="39" t="s">
        <v>8</v>
      </c>
      <c r="E16" s="155">
        <v>2</v>
      </c>
      <c r="F16" s="3" t="s">
        <v>689</v>
      </c>
      <c r="G16" s="28" t="s">
        <v>534</v>
      </c>
      <c r="H16" s="29" t="s">
        <v>12</v>
      </c>
      <c r="I16" s="58">
        <v>0.5</v>
      </c>
      <c r="J16" s="3" t="s">
        <v>535</v>
      </c>
      <c r="K16" s="27" t="s">
        <v>536</v>
      </c>
      <c r="L16" s="83">
        <f>E16+E19+I16+I17+I18+I19</f>
        <v>4</v>
      </c>
    </row>
    <row r="17" spans="1:12" x14ac:dyDescent="0.2">
      <c r="A17" s="115"/>
      <c r="B17" s="121"/>
      <c r="C17" s="124"/>
      <c r="D17" s="32" t="s">
        <v>9</v>
      </c>
      <c r="E17" s="127"/>
      <c r="F17" s="74"/>
      <c r="G17" s="7"/>
      <c r="H17" s="33" t="s">
        <v>13</v>
      </c>
      <c r="I17" s="34"/>
      <c r="J17" s="2"/>
      <c r="K17" s="24"/>
      <c r="L17" s="1"/>
    </row>
    <row r="18" spans="1:12" x14ac:dyDescent="0.2">
      <c r="A18" s="115"/>
      <c r="B18" s="121"/>
      <c r="C18" s="124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</row>
    <row r="19" spans="1:12" ht="32.25" customHeight="1" thickBot="1" x14ac:dyDescent="0.25">
      <c r="A19" s="115"/>
      <c r="B19" s="122"/>
      <c r="C19" s="128"/>
      <c r="D19" s="36" t="s">
        <v>11</v>
      </c>
      <c r="E19" s="37">
        <v>0.5</v>
      </c>
      <c r="F19" s="4" t="s">
        <v>827</v>
      </c>
      <c r="G19" s="8" t="s">
        <v>530</v>
      </c>
      <c r="H19" s="17" t="s">
        <v>3</v>
      </c>
      <c r="I19" s="37">
        <v>1</v>
      </c>
      <c r="J19" s="4" t="s">
        <v>922</v>
      </c>
      <c r="K19" s="25" t="s">
        <v>511</v>
      </c>
      <c r="L19" s="1"/>
    </row>
    <row r="20" spans="1:12" ht="40.5" customHeight="1" x14ac:dyDescent="0.2">
      <c r="A20" s="115"/>
      <c r="B20" s="154">
        <v>5</v>
      </c>
      <c r="C20" s="147" t="s">
        <v>644</v>
      </c>
      <c r="D20" s="39" t="s">
        <v>8</v>
      </c>
      <c r="E20" s="155"/>
      <c r="F20" s="3"/>
      <c r="G20" s="28"/>
      <c r="H20" s="29" t="s">
        <v>12</v>
      </c>
      <c r="I20" s="31">
        <v>1</v>
      </c>
      <c r="J20" s="5" t="s">
        <v>188</v>
      </c>
      <c r="K20" s="23" t="s">
        <v>498</v>
      </c>
      <c r="L20" s="83">
        <f>E20+E23+I20+I21+I22+I23</f>
        <v>2</v>
      </c>
    </row>
    <row r="21" spans="1:12" x14ac:dyDescent="0.2">
      <c r="A21" s="115"/>
      <c r="B21" s="121"/>
      <c r="C21" s="124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ht="38.25" customHeight="1" x14ac:dyDescent="0.2">
      <c r="A22" s="115"/>
      <c r="B22" s="121"/>
      <c r="C22" s="124"/>
      <c r="D22" s="32" t="s">
        <v>10</v>
      </c>
      <c r="E22" s="127"/>
      <c r="F22" s="2"/>
      <c r="G22" s="7"/>
      <c r="H22" s="35" t="s">
        <v>14</v>
      </c>
      <c r="I22" s="34">
        <v>1</v>
      </c>
      <c r="J22" s="2" t="s">
        <v>829</v>
      </c>
      <c r="K22" s="24" t="s">
        <v>532</v>
      </c>
      <c r="L22" s="1"/>
    </row>
    <row r="23" spans="1:12" ht="30" customHeight="1" thickBot="1" x14ac:dyDescent="0.25">
      <c r="A23" s="116"/>
      <c r="B23" s="122"/>
      <c r="C23" s="128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3.5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8">
    <mergeCell ref="B20:B23"/>
    <mergeCell ref="A4:A15"/>
    <mergeCell ref="A16:A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1027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1</v>
      </c>
      <c r="L2" s="18">
        <f>SUM(L4:L23)</f>
        <v>17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4.5" customHeight="1" x14ac:dyDescent="0.2">
      <c r="A4" s="114" t="s">
        <v>177</v>
      </c>
      <c r="B4" s="120">
        <v>1</v>
      </c>
      <c r="C4" s="123" t="s">
        <v>118</v>
      </c>
      <c r="D4" s="30" t="s">
        <v>8</v>
      </c>
      <c r="E4" s="126">
        <v>2</v>
      </c>
      <c r="F4" s="5" t="s">
        <v>537</v>
      </c>
      <c r="G4" s="9" t="s">
        <v>538</v>
      </c>
      <c r="H4" s="16" t="s">
        <v>12</v>
      </c>
      <c r="I4" s="31"/>
      <c r="J4" s="5"/>
      <c r="K4" s="23"/>
      <c r="L4" s="83">
        <f>E4+E7+I4+I5+I6+I7</f>
        <v>4</v>
      </c>
    </row>
    <row r="5" spans="1:16" ht="16.899999999999999" customHeight="1" x14ac:dyDescent="0.2">
      <c r="A5" s="115"/>
      <c r="B5" s="121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15"/>
      <c r="B6" s="121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26.25" thickBot="1" x14ac:dyDescent="0.25">
      <c r="A7" s="115"/>
      <c r="B7" s="156"/>
      <c r="C7" s="125"/>
      <c r="D7" s="62" t="s">
        <v>11</v>
      </c>
      <c r="E7" s="63">
        <v>1</v>
      </c>
      <c r="F7" s="60" t="s">
        <v>830</v>
      </c>
      <c r="G7" s="21" t="s">
        <v>226</v>
      </c>
      <c r="H7" s="22" t="s">
        <v>3</v>
      </c>
      <c r="I7" s="63">
        <v>1</v>
      </c>
      <c r="J7" s="60" t="s">
        <v>834</v>
      </c>
      <c r="K7" s="43" t="s">
        <v>511</v>
      </c>
      <c r="L7" s="1"/>
    </row>
    <row r="8" spans="1:16" ht="109.5" customHeight="1" x14ac:dyDescent="0.2">
      <c r="A8" s="115"/>
      <c r="B8" s="120">
        <v>2</v>
      </c>
      <c r="C8" s="123" t="s">
        <v>117</v>
      </c>
      <c r="D8" s="30" t="s">
        <v>8</v>
      </c>
      <c r="E8" s="126">
        <v>2</v>
      </c>
      <c r="F8" s="5" t="s">
        <v>539</v>
      </c>
      <c r="G8" s="9" t="s">
        <v>540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27"/>
      <c r="F9" s="74"/>
      <c r="G9" s="7"/>
      <c r="H9" s="33" t="s">
        <v>13</v>
      </c>
      <c r="I9" s="34"/>
      <c r="J9" s="2"/>
      <c r="K9" s="24"/>
      <c r="L9" s="1"/>
    </row>
    <row r="10" spans="1:16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60" customHeight="1" thickBot="1" x14ac:dyDescent="0.25">
      <c r="A11" s="115"/>
      <c r="B11" s="122"/>
      <c r="C11" s="128"/>
      <c r="D11" s="36" t="s">
        <v>11</v>
      </c>
      <c r="E11" s="37">
        <v>1</v>
      </c>
      <c r="F11" s="4" t="s">
        <v>831</v>
      </c>
      <c r="G11" s="8" t="s">
        <v>225</v>
      </c>
      <c r="H11" s="17" t="s">
        <v>3</v>
      </c>
      <c r="I11" s="37">
        <v>1</v>
      </c>
      <c r="J11" s="4" t="s">
        <v>923</v>
      </c>
      <c r="K11" s="25" t="s">
        <v>486</v>
      </c>
      <c r="L11" s="1"/>
      <c r="P11" s="57"/>
    </row>
    <row r="12" spans="1:16" ht="43.5" customHeight="1" x14ac:dyDescent="0.2">
      <c r="A12" s="115"/>
      <c r="B12" s="154">
        <v>3</v>
      </c>
      <c r="C12" s="147" t="s">
        <v>115</v>
      </c>
      <c r="D12" s="39" t="s">
        <v>8</v>
      </c>
      <c r="E12" s="155">
        <v>2</v>
      </c>
      <c r="F12" s="3" t="s">
        <v>541</v>
      </c>
      <c r="G12" s="28" t="s">
        <v>542</v>
      </c>
      <c r="H12" s="29" t="s">
        <v>12</v>
      </c>
      <c r="I12" s="58"/>
      <c r="J12" s="5"/>
      <c r="K12" s="23"/>
      <c r="L12" s="83">
        <f>E12+E15+I12+I13+I14+I15</f>
        <v>4</v>
      </c>
    </row>
    <row r="13" spans="1:16" ht="38.25" x14ac:dyDescent="0.2">
      <c r="A13" s="115"/>
      <c r="B13" s="121"/>
      <c r="C13" s="124"/>
      <c r="D13" s="32" t="s">
        <v>9</v>
      </c>
      <c r="E13" s="127"/>
      <c r="F13" s="2"/>
      <c r="G13" s="7"/>
      <c r="H13" s="33" t="s">
        <v>13</v>
      </c>
      <c r="I13" s="34">
        <v>1</v>
      </c>
      <c r="J13" s="2" t="s">
        <v>254</v>
      </c>
      <c r="K13" s="24" t="s">
        <v>429</v>
      </c>
      <c r="L13" s="1"/>
    </row>
    <row r="14" spans="1:16" x14ac:dyDescent="0.2">
      <c r="A14" s="115"/>
      <c r="B14" s="121"/>
      <c r="C14" s="12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15"/>
      <c r="B15" s="156"/>
      <c r="C15" s="125"/>
      <c r="D15" s="62" t="s">
        <v>11</v>
      </c>
      <c r="E15" s="63">
        <v>1</v>
      </c>
      <c r="F15" s="60" t="s">
        <v>832</v>
      </c>
      <c r="G15" s="21" t="s">
        <v>224</v>
      </c>
      <c r="H15" s="22" t="s">
        <v>3</v>
      </c>
      <c r="I15" s="60"/>
      <c r="J15" s="60"/>
      <c r="K15" s="43"/>
      <c r="L15" s="1"/>
    </row>
    <row r="16" spans="1:16" ht="93" customHeight="1" x14ac:dyDescent="0.2">
      <c r="A16" s="115"/>
      <c r="B16" s="120">
        <v>4</v>
      </c>
      <c r="C16" s="123" t="s">
        <v>116</v>
      </c>
      <c r="D16" s="30" t="s">
        <v>8</v>
      </c>
      <c r="E16" s="126">
        <v>2</v>
      </c>
      <c r="F16" s="5" t="s">
        <v>543</v>
      </c>
      <c r="G16" s="9" t="s">
        <v>544</v>
      </c>
      <c r="H16" s="16" t="s">
        <v>12</v>
      </c>
      <c r="I16" s="31"/>
      <c r="J16" s="5"/>
      <c r="K16" s="23"/>
      <c r="L16" s="83">
        <f>E16+E19+I16+I17+I18+I19</f>
        <v>4</v>
      </c>
    </row>
    <row r="17" spans="1:12" x14ac:dyDescent="0.2">
      <c r="A17" s="115"/>
      <c r="B17" s="121"/>
      <c r="C17" s="124"/>
      <c r="D17" s="32" t="s">
        <v>9</v>
      </c>
      <c r="E17" s="127"/>
      <c r="F17" s="74"/>
      <c r="G17" s="7"/>
      <c r="H17" s="33" t="s">
        <v>13</v>
      </c>
      <c r="I17" s="34"/>
      <c r="J17" s="2"/>
      <c r="K17" s="24"/>
      <c r="L17" s="1"/>
    </row>
    <row r="18" spans="1:12" x14ac:dyDescent="0.2">
      <c r="A18" s="115"/>
      <c r="B18" s="121"/>
      <c r="C18" s="124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</row>
    <row r="19" spans="1:12" ht="56.25" customHeight="1" thickBot="1" x14ac:dyDescent="0.25">
      <c r="A19" s="115"/>
      <c r="B19" s="122"/>
      <c r="C19" s="128"/>
      <c r="D19" s="36" t="s">
        <v>11</v>
      </c>
      <c r="E19" s="37">
        <v>1</v>
      </c>
      <c r="F19" s="4" t="s">
        <v>833</v>
      </c>
      <c r="G19" s="8" t="s">
        <v>227</v>
      </c>
      <c r="H19" s="17" t="s">
        <v>3</v>
      </c>
      <c r="I19" s="37">
        <v>1</v>
      </c>
      <c r="J19" s="97" t="s">
        <v>944</v>
      </c>
      <c r="K19" s="25" t="s">
        <v>486</v>
      </c>
      <c r="L19" s="1"/>
    </row>
    <row r="20" spans="1:12" ht="25.5" x14ac:dyDescent="0.2">
      <c r="A20" s="115"/>
      <c r="B20" s="154">
        <v>5</v>
      </c>
      <c r="C20" s="157" t="s">
        <v>645</v>
      </c>
      <c r="D20" s="39" t="s">
        <v>8</v>
      </c>
      <c r="E20" s="155"/>
      <c r="F20" s="3"/>
      <c r="G20" s="9"/>
      <c r="H20" s="29" t="s">
        <v>12</v>
      </c>
      <c r="I20" s="31"/>
      <c r="J20" s="5"/>
      <c r="K20" s="23"/>
      <c r="L20" s="83">
        <f>E20+E23+I20+I21+I22+I23</f>
        <v>1</v>
      </c>
    </row>
    <row r="21" spans="1:12" x14ac:dyDescent="0.2">
      <c r="A21" s="115"/>
      <c r="B21" s="121"/>
      <c r="C21" s="149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ht="47.25" customHeight="1" x14ac:dyDescent="0.2">
      <c r="A22" s="115"/>
      <c r="B22" s="121"/>
      <c r="C22" s="149"/>
      <c r="D22" s="32" t="s">
        <v>10</v>
      </c>
      <c r="E22" s="127"/>
      <c r="F22" s="2"/>
      <c r="G22" s="7"/>
      <c r="H22" s="35" t="s">
        <v>14</v>
      </c>
      <c r="I22" s="34">
        <v>1</v>
      </c>
      <c r="J22" s="2" t="s">
        <v>835</v>
      </c>
      <c r="K22" s="24" t="s">
        <v>545</v>
      </c>
      <c r="L22" s="1"/>
    </row>
    <row r="23" spans="1:12" ht="26.25" thickBot="1" x14ac:dyDescent="0.25">
      <c r="A23" s="116"/>
      <c r="B23" s="122"/>
      <c r="C23" s="150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7"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1028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1</v>
      </c>
      <c r="L2" s="18">
        <f>SUM(L4:L23)</f>
        <v>17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13.25" customHeight="1" x14ac:dyDescent="0.2">
      <c r="A4" s="114" t="s">
        <v>119</v>
      </c>
      <c r="B4" s="120">
        <v>1</v>
      </c>
      <c r="C4" s="123" t="s">
        <v>120</v>
      </c>
      <c r="D4" s="30" t="s">
        <v>8</v>
      </c>
      <c r="E4" s="126">
        <v>1.5</v>
      </c>
      <c r="F4" s="5" t="s">
        <v>546</v>
      </c>
      <c r="G4" s="9" t="s">
        <v>548</v>
      </c>
      <c r="H4" s="16" t="s">
        <v>12</v>
      </c>
      <c r="I4" s="31">
        <v>1</v>
      </c>
      <c r="J4" s="73" t="s">
        <v>555</v>
      </c>
      <c r="K4" s="23" t="s">
        <v>556</v>
      </c>
      <c r="L4" s="83">
        <f>E4+E7+I4+I5+I6+I7</f>
        <v>4</v>
      </c>
    </row>
    <row r="5" spans="1:16" ht="16.5" customHeight="1" x14ac:dyDescent="0.2">
      <c r="A5" s="115"/>
      <c r="B5" s="121"/>
      <c r="C5" s="124"/>
      <c r="D5" s="32" t="s">
        <v>9</v>
      </c>
      <c r="E5" s="127"/>
      <c r="F5" s="74"/>
      <c r="G5" s="7"/>
      <c r="H5" s="33" t="s">
        <v>13</v>
      </c>
      <c r="I5" s="34"/>
      <c r="J5" s="2"/>
      <c r="K5" s="24"/>
      <c r="L5" s="1"/>
    </row>
    <row r="6" spans="1:16" ht="36" customHeight="1" x14ac:dyDescent="0.2">
      <c r="A6" s="115"/>
      <c r="B6" s="121"/>
      <c r="C6" s="124"/>
      <c r="D6" s="32" t="s">
        <v>10</v>
      </c>
      <c r="E6" s="127"/>
      <c r="F6" s="2"/>
      <c r="G6" s="7"/>
      <c r="H6" s="35" t="s">
        <v>14</v>
      </c>
      <c r="I6" s="34">
        <v>0.5</v>
      </c>
      <c r="J6" s="2" t="s">
        <v>547</v>
      </c>
      <c r="K6" s="24" t="s">
        <v>549</v>
      </c>
      <c r="L6" s="1"/>
      <c r="O6" s="57"/>
    </row>
    <row r="7" spans="1:16" ht="39.75" customHeight="1" thickBot="1" x14ac:dyDescent="0.25">
      <c r="A7" s="115"/>
      <c r="B7" s="156"/>
      <c r="C7" s="125"/>
      <c r="D7" s="62" t="s">
        <v>11</v>
      </c>
      <c r="E7" s="63"/>
      <c r="F7" s="60"/>
      <c r="G7" s="21"/>
      <c r="H7" s="22" t="s">
        <v>3</v>
      </c>
      <c r="I7" s="63">
        <v>1</v>
      </c>
      <c r="J7" s="60" t="s">
        <v>924</v>
      </c>
      <c r="K7" s="43" t="s">
        <v>550</v>
      </c>
      <c r="L7" s="1"/>
    </row>
    <row r="8" spans="1:16" ht="67.5" customHeight="1" x14ac:dyDescent="0.2">
      <c r="A8" s="115"/>
      <c r="B8" s="120">
        <v>2</v>
      </c>
      <c r="C8" s="123" t="s">
        <v>121</v>
      </c>
      <c r="D8" s="30" t="s">
        <v>8</v>
      </c>
      <c r="E8" s="126">
        <v>2</v>
      </c>
      <c r="F8" s="5" t="s">
        <v>551</v>
      </c>
      <c r="G8" s="9" t="s">
        <v>552</v>
      </c>
      <c r="H8" s="16" t="s">
        <v>12</v>
      </c>
      <c r="I8" s="94"/>
      <c r="J8" s="95"/>
      <c r="K8" s="96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27"/>
      <c r="F9" s="74"/>
      <c r="G9" s="7"/>
      <c r="H9" s="33" t="s">
        <v>13</v>
      </c>
      <c r="I9" s="34"/>
      <c r="J9" s="2"/>
      <c r="K9" s="24"/>
      <c r="L9" s="1"/>
    </row>
    <row r="10" spans="1:16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58.5" customHeight="1" thickBot="1" x14ac:dyDescent="0.25">
      <c r="A11" s="115"/>
      <c r="B11" s="122"/>
      <c r="C11" s="128"/>
      <c r="D11" s="36" t="s">
        <v>11</v>
      </c>
      <c r="E11" s="37">
        <v>1</v>
      </c>
      <c r="F11" s="4" t="s">
        <v>836</v>
      </c>
      <c r="G11" s="8" t="s">
        <v>229</v>
      </c>
      <c r="H11" s="17" t="s">
        <v>3</v>
      </c>
      <c r="I11" s="37">
        <v>1</v>
      </c>
      <c r="J11" s="4" t="s">
        <v>839</v>
      </c>
      <c r="K11" s="25" t="s">
        <v>550</v>
      </c>
      <c r="L11" s="1"/>
      <c r="P11" s="57"/>
    </row>
    <row r="12" spans="1:16" ht="90" customHeight="1" x14ac:dyDescent="0.2">
      <c r="A12" s="115"/>
      <c r="B12" s="154">
        <v>3</v>
      </c>
      <c r="C12" s="147" t="s">
        <v>122</v>
      </c>
      <c r="D12" s="39" t="s">
        <v>8</v>
      </c>
      <c r="E12" s="155">
        <v>2</v>
      </c>
      <c r="F12" s="3" t="s">
        <v>553</v>
      </c>
      <c r="G12" s="9" t="s">
        <v>554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5.5" x14ac:dyDescent="0.2">
      <c r="A13" s="115"/>
      <c r="B13" s="121"/>
      <c r="C13" s="124"/>
      <c r="D13" s="32" t="s">
        <v>9</v>
      </c>
      <c r="E13" s="127"/>
      <c r="F13" s="74"/>
      <c r="G13" s="7"/>
      <c r="H13" s="33" t="s">
        <v>13</v>
      </c>
      <c r="I13" s="34">
        <v>1</v>
      </c>
      <c r="J13" s="2" t="s">
        <v>255</v>
      </c>
      <c r="K13" s="24" t="s">
        <v>446</v>
      </c>
      <c r="L13" s="1"/>
    </row>
    <row r="14" spans="1:16" x14ac:dyDescent="0.2">
      <c r="A14" s="115"/>
      <c r="B14" s="121"/>
      <c r="C14" s="12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6" ht="36" customHeight="1" thickBot="1" x14ac:dyDescent="0.25">
      <c r="A15" s="115"/>
      <c r="B15" s="156"/>
      <c r="C15" s="125"/>
      <c r="D15" s="62" t="s">
        <v>11</v>
      </c>
      <c r="E15" s="63">
        <v>1</v>
      </c>
      <c r="F15" s="60" t="s">
        <v>837</v>
      </c>
      <c r="G15" s="21" t="s">
        <v>228</v>
      </c>
      <c r="H15" s="22" t="s">
        <v>3</v>
      </c>
      <c r="I15" s="60"/>
      <c r="J15" s="60"/>
      <c r="K15" s="43"/>
      <c r="L15" s="1"/>
    </row>
    <row r="16" spans="1:16" ht="25.5" x14ac:dyDescent="0.2">
      <c r="A16" s="115"/>
      <c r="B16" s="120">
        <v>4</v>
      </c>
      <c r="C16" s="123" t="s">
        <v>557</v>
      </c>
      <c r="D16" s="30" t="s">
        <v>8</v>
      </c>
      <c r="E16" s="126"/>
      <c r="F16" s="5"/>
      <c r="G16" s="9"/>
      <c r="H16" s="16" t="s">
        <v>12</v>
      </c>
      <c r="I16" s="31"/>
      <c r="J16" s="5"/>
      <c r="K16" s="23"/>
      <c r="L16" s="83">
        <f>E16+E19+I16+I17+I18+I19</f>
        <v>2</v>
      </c>
    </row>
    <row r="17" spans="1:12" x14ac:dyDescent="0.2">
      <c r="A17" s="115"/>
      <c r="B17" s="121"/>
      <c r="C17" s="124"/>
      <c r="D17" s="32" t="s">
        <v>9</v>
      </c>
      <c r="E17" s="127"/>
      <c r="F17" s="74"/>
      <c r="G17" s="7"/>
      <c r="H17" s="33" t="s">
        <v>13</v>
      </c>
      <c r="I17" s="34"/>
      <c r="J17" s="2"/>
      <c r="K17" s="24"/>
      <c r="L17" s="1"/>
    </row>
    <row r="18" spans="1:12" x14ac:dyDescent="0.2">
      <c r="A18" s="115"/>
      <c r="B18" s="121"/>
      <c r="C18" s="124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</row>
    <row r="19" spans="1:12" ht="59.25" customHeight="1" thickBot="1" x14ac:dyDescent="0.25">
      <c r="A19" s="115"/>
      <c r="B19" s="122"/>
      <c r="C19" s="128"/>
      <c r="D19" s="36" t="s">
        <v>11</v>
      </c>
      <c r="E19" s="37">
        <v>1</v>
      </c>
      <c r="F19" s="4" t="s">
        <v>838</v>
      </c>
      <c r="G19" s="8" t="s">
        <v>229</v>
      </c>
      <c r="H19" s="17" t="s">
        <v>3</v>
      </c>
      <c r="I19" s="37">
        <v>1</v>
      </c>
      <c r="J19" s="4" t="s">
        <v>840</v>
      </c>
      <c r="K19" s="25" t="s">
        <v>275</v>
      </c>
      <c r="L19" s="1"/>
    </row>
    <row r="20" spans="1:12" ht="42.75" customHeight="1" x14ac:dyDescent="0.2">
      <c r="A20" s="115"/>
      <c r="B20" s="154">
        <v>5</v>
      </c>
      <c r="C20" s="123" t="s">
        <v>557</v>
      </c>
      <c r="D20" s="39" t="s">
        <v>8</v>
      </c>
      <c r="E20" s="155"/>
      <c r="F20" s="3"/>
      <c r="G20" s="9"/>
      <c r="H20" s="29" t="s">
        <v>12</v>
      </c>
      <c r="I20" s="58">
        <v>1</v>
      </c>
      <c r="J20" s="3" t="s">
        <v>189</v>
      </c>
      <c r="K20" s="27" t="s">
        <v>185</v>
      </c>
      <c r="L20" s="83">
        <f>E20+E23+I20+I21+I22+I23</f>
        <v>3</v>
      </c>
    </row>
    <row r="21" spans="1:12" x14ac:dyDescent="0.2">
      <c r="A21" s="115"/>
      <c r="B21" s="121"/>
      <c r="C21" s="124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ht="36" customHeight="1" x14ac:dyDescent="0.2">
      <c r="A22" s="115"/>
      <c r="B22" s="121"/>
      <c r="C22" s="124"/>
      <c r="D22" s="32" t="s">
        <v>10</v>
      </c>
      <c r="E22" s="127"/>
      <c r="F22" s="2"/>
      <c r="G22" s="7"/>
      <c r="H22" s="35" t="s">
        <v>14</v>
      </c>
      <c r="I22" s="34">
        <v>1</v>
      </c>
      <c r="J22" s="2" t="s">
        <v>841</v>
      </c>
      <c r="K22" s="24" t="s">
        <v>202</v>
      </c>
      <c r="L22" s="1"/>
    </row>
    <row r="23" spans="1:12" ht="33.75" customHeight="1" thickBot="1" x14ac:dyDescent="0.25">
      <c r="A23" s="116"/>
      <c r="B23" s="122"/>
      <c r="C23" s="128"/>
      <c r="D23" s="36" t="s">
        <v>11</v>
      </c>
      <c r="E23" s="37">
        <v>1</v>
      </c>
      <c r="F23" s="4" t="s">
        <v>211</v>
      </c>
      <c r="G23" s="8" t="s">
        <v>229</v>
      </c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1029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10.25" customHeight="1" x14ac:dyDescent="0.2">
      <c r="A4" s="114" t="s">
        <v>123</v>
      </c>
      <c r="B4" s="120">
        <v>1</v>
      </c>
      <c r="C4" s="123" t="s">
        <v>124</v>
      </c>
      <c r="D4" s="30" t="s">
        <v>8</v>
      </c>
      <c r="E4" s="126">
        <v>2</v>
      </c>
      <c r="F4" s="5" t="s">
        <v>842</v>
      </c>
      <c r="G4" s="9" t="s">
        <v>957</v>
      </c>
      <c r="H4" s="16" t="s">
        <v>12</v>
      </c>
      <c r="I4" s="31"/>
      <c r="J4" s="5"/>
      <c r="K4" s="23"/>
      <c r="L4" s="83">
        <f>E4+E7+I4+I5+I6+I7</f>
        <v>4</v>
      </c>
    </row>
    <row r="5" spans="1:16" ht="29.25" customHeight="1" x14ac:dyDescent="0.2">
      <c r="A5" s="115"/>
      <c r="B5" s="121"/>
      <c r="C5" s="124"/>
      <c r="D5" s="32" t="s">
        <v>9</v>
      </c>
      <c r="E5" s="127"/>
      <c r="F5" s="2" t="s">
        <v>559</v>
      </c>
      <c r="G5" s="7" t="s">
        <v>558</v>
      </c>
      <c r="H5" s="33" t="s">
        <v>13</v>
      </c>
      <c r="I5" s="34"/>
      <c r="J5" s="2"/>
      <c r="K5" s="24"/>
      <c r="L5" s="1"/>
    </row>
    <row r="6" spans="1:16" x14ac:dyDescent="0.2">
      <c r="A6" s="115"/>
      <c r="B6" s="121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35.25" customHeight="1" thickBot="1" x14ac:dyDescent="0.25">
      <c r="A7" s="115"/>
      <c r="B7" s="122"/>
      <c r="C7" s="128"/>
      <c r="D7" s="36" t="s">
        <v>11</v>
      </c>
      <c r="E7" s="37">
        <v>1</v>
      </c>
      <c r="F7" s="4" t="s">
        <v>212</v>
      </c>
      <c r="G7" s="8" t="s">
        <v>560</v>
      </c>
      <c r="H7" s="17" t="s">
        <v>3</v>
      </c>
      <c r="I7" s="37">
        <v>1</v>
      </c>
      <c r="J7" s="4" t="s">
        <v>845</v>
      </c>
      <c r="K7" s="25" t="s">
        <v>561</v>
      </c>
      <c r="L7" s="1"/>
    </row>
    <row r="8" spans="1:16" ht="84" customHeight="1" x14ac:dyDescent="0.2">
      <c r="A8" s="115"/>
      <c r="B8" s="120">
        <v>2</v>
      </c>
      <c r="C8" s="123" t="s">
        <v>125</v>
      </c>
      <c r="D8" s="30" t="s">
        <v>8</v>
      </c>
      <c r="E8" s="126">
        <v>2</v>
      </c>
      <c r="F8" s="5" t="s">
        <v>562</v>
      </c>
      <c r="G8" s="9" t="s">
        <v>563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27"/>
      <c r="F9" s="74"/>
      <c r="G9" s="7"/>
      <c r="H9" s="33" t="s">
        <v>13</v>
      </c>
      <c r="I9" s="34"/>
      <c r="J9" s="2"/>
      <c r="K9" s="24"/>
      <c r="L9" s="1"/>
    </row>
    <row r="10" spans="1:16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45.75" thickBot="1" x14ac:dyDescent="0.25">
      <c r="A11" s="115"/>
      <c r="B11" s="122"/>
      <c r="C11" s="128"/>
      <c r="D11" s="36" t="s">
        <v>11</v>
      </c>
      <c r="E11" s="37">
        <v>1</v>
      </c>
      <c r="F11" s="4" t="s">
        <v>212</v>
      </c>
      <c r="G11" s="8" t="s">
        <v>560</v>
      </c>
      <c r="H11" s="17" t="s">
        <v>3</v>
      </c>
      <c r="I11" s="37">
        <v>1</v>
      </c>
      <c r="J11" s="4" t="s">
        <v>846</v>
      </c>
      <c r="K11" s="25" t="s">
        <v>486</v>
      </c>
      <c r="L11" s="1"/>
      <c r="P11" s="57"/>
    </row>
    <row r="12" spans="1:16" ht="82.5" customHeight="1" x14ac:dyDescent="0.2">
      <c r="A12" s="115"/>
      <c r="B12" s="154">
        <v>3</v>
      </c>
      <c r="C12" s="147" t="s">
        <v>126</v>
      </c>
      <c r="D12" s="39" t="s">
        <v>8</v>
      </c>
      <c r="E12" s="155">
        <v>1.5</v>
      </c>
      <c r="F12" s="3" t="s">
        <v>977</v>
      </c>
      <c r="G12" s="28" t="s">
        <v>958</v>
      </c>
      <c r="H12" s="29" t="s">
        <v>12</v>
      </c>
      <c r="I12" s="58">
        <v>0.5</v>
      </c>
      <c r="J12" s="3" t="s">
        <v>564</v>
      </c>
      <c r="K12" s="27" t="s">
        <v>565</v>
      </c>
      <c r="L12" s="83">
        <f>E12+E15+I12+I13+I14+I15</f>
        <v>4</v>
      </c>
    </row>
    <row r="13" spans="1:16" ht="25.5" x14ac:dyDescent="0.2">
      <c r="A13" s="115"/>
      <c r="B13" s="121"/>
      <c r="C13" s="124"/>
      <c r="D13" s="32" t="s">
        <v>9</v>
      </c>
      <c r="E13" s="127"/>
      <c r="F13" s="74"/>
      <c r="G13" s="7"/>
      <c r="H13" s="33" t="s">
        <v>13</v>
      </c>
      <c r="I13" s="34">
        <v>1</v>
      </c>
      <c r="J13" s="2" t="s">
        <v>256</v>
      </c>
      <c r="K13" s="24" t="s">
        <v>429</v>
      </c>
      <c r="L13" s="1"/>
    </row>
    <row r="14" spans="1:16" x14ac:dyDescent="0.2">
      <c r="A14" s="115"/>
      <c r="B14" s="121"/>
      <c r="C14" s="12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6" ht="35.25" customHeight="1" thickBot="1" x14ac:dyDescent="0.25">
      <c r="A15" s="115"/>
      <c r="B15" s="156"/>
      <c r="C15" s="125"/>
      <c r="D15" s="62" t="s">
        <v>11</v>
      </c>
      <c r="E15" s="63">
        <v>1</v>
      </c>
      <c r="F15" s="60" t="s">
        <v>843</v>
      </c>
      <c r="G15" s="21" t="s">
        <v>229</v>
      </c>
      <c r="H15" s="22" t="s">
        <v>3</v>
      </c>
      <c r="I15" s="60"/>
      <c r="J15" s="60"/>
      <c r="K15" s="43"/>
      <c r="L15" s="1"/>
    </row>
    <row r="16" spans="1:16" ht="49.5" customHeight="1" x14ac:dyDescent="0.2">
      <c r="A16" s="115"/>
      <c r="B16" s="120">
        <v>4</v>
      </c>
      <c r="C16" s="123" t="s">
        <v>568</v>
      </c>
      <c r="D16" s="30" t="s">
        <v>8</v>
      </c>
      <c r="E16" s="126"/>
      <c r="F16" s="5"/>
      <c r="G16" s="9"/>
      <c r="H16" s="16" t="s">
        <v>12</v>
      </c>
      <c r="I16" s="31">
        <v>1</v>
      </c>
      <c r="J16" s="90" t="s">
        <v>945</v>
      </c>
      <c r="K16" s="23" t="s">
        <v>566</v>
      </c>
      <c r="L16" s="83">
        <f>E16+E19+I16+I17+I18+I19</f>
        <v>4</v>
      </c>
    </row>
    <row r="17" spans="1:12" x14ac:dyDescent="0.2">
      <c r="A17" s="115"/>
      <c r="B17" s="121"/>
      <c r="C17" s="124"/>
      <c r="D17" s="32" t="s">
        <v>9</v>
      </c>
      <c r="E17" s="127"/>
      <c r="F17" s="74"/>
      <c r="G17" s="7"/>
      <c r="H17" s="33" t="s">
        <v>13</v>
      </c>
      <c r="I17" s="34"/>
      <c r="J17" s="2"/>
      <c r="K17" s="24"/>
      <c r="L17" s="1"/>
    </row>
    <row r="18" spans="1:12" ht="25.5" x14ac:dyDescent="0.2">
      <c r="A18" s="115"/>
      <c r="B18" s="121"/>
      <c r="C18" s="124"/>
      <c r="D18" s="32" t="s">
        <v>10</v>
      </c>
      <c r="E18" s="127"/>
      <c r="F18" s="2"/>
      <c r="G18" s="7"/>
      <c r="H18" s="35" t="s">
        <v>14</v>
      </c>
      <c r="I18" s="34">
        <v>1</v>
      </c>
      <c r="J18" s="2" t="s">
        <v>847</v>
      </c>
      <c r="K18" s="24" t="s">
        <v>567</v>
      </c>
      <c r="L18" s="1"/>
    </row>
    <row r="19" spans="1:12" ht="60" customHeight="1" thickBot="1" x14ac:dyDescent="0.25">
      <c r="A19" s="115"/>
      <c r="B19" s="156"/>
      <c r="C19" s="125"/>
      <c r="D19" s="62" t="s">
        <v>11</v>
      </c>
      <c r="E19" s="63">
        <v>1</v>
      </c>
      <c r="F19" s="60" t="s">
        <v>844</v>
      </c>
      <c r="G19" s="21" t="s">
        <v>229</v>
      </c>
      <c r="H19" s="22" t="s">
        <v>3</v>
      </c>
      <c r="I19" s="63">
        <v>1</v>
      </c>
      <c r="J19" s="60" t="s">
        <v>207</v>
      </c>
      <c r="K19" s="43" t="s">
        <v>569</v>
      </c>
      <c r="L19" s="1"/>
    </row>
    <row r="20" spans="1:12" ht="28.5" customHeight="1" x14ac:dyDescent="0.2">
      <c r="A20" s="115"/>
      <c r="B20" s="120">
        <v>5</v>
      </c>
      <c r="C20" s="148" t="s">
        <v>979</v>
      </c>
      <c r="D20" s="30" t="s">
        <v>8</v>
      </c>
      <c r="E20" s="126"/>
      <c r="F20" s="5"/>
      <c r="G20" s="9"/>
      <c r="H20" s="16" t="s">
        <v>12</v>
      </c>
      <c r="I20" s="31"/>
      <c r="J20" s="5"/>
      <c r="K20" s="23"/>
      <c r="L20" s="83"/>
    </row>
    <row r="21" spans="1:12" x14ac:dyDescent="0.2">
      <c r="A21" s="115"/>
      <c r="B21" s="121"/>
      <c r="C21" s="149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ht="19.5" customHeight="1" x14ac:dyDescent="0.2">
      <c r="A22" s="115"/>
      <c r="B22" s="121"/>
      <c r="C22" s="149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16"/>
      <c r="B23" s="122"/>
      <c r="C23" s="150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1030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2.5" customHeight="1" x14ac:dyDescent="0.2">
      <c r="A4" s="114" t="s">
        <v>127</v>
      </c>
      <c r="B4" s="120">
        <v>1</v>
      </c>
      <c r="C4" s="123" t="s">
        <v>128</v>
      </c>
      <c r="D4" s="30" t="s">
        <v>8</v>
      </c>
      <c r="E4" s="126">
        <v>1.5</v>
      </c>
      <c r="F4" s="5" t="s">
        <v>635</v>
      </c>
      <c r="G4" s="9" t="s">
        <v>959</v>
      </c>
      <c r="H4" s="16" t="s">
        <v>12</v>
      </c>
      <c r="I4" s="31">
        <v>0.5</v>
      </c>
      <c r="J4" s="5" t="s">
        <v>636</v>
      </c>
      <c r="K4" s="23" t="s">
        <v>41</v>
      </c>
      <c r="L4" s="83">
        <f>E4+E7+I4+I5+I6+I7</f>
        <v>4</v>
      </c>
    </row>
    <row r="5" spans="1:16" ht="17.25" customHeight="1" x14ac:dyDescent="0.2">
      <c r="A5" s="115"/>
      <c r="B5" s="121"/>
      <c r="C5" s="124"/>
      <c r="D5" s="32" t="s">
        <v>9</v>
      </c>
      <c r="E5" s="127"/>
      <c r="F5" s="74"/>
      <c r="G5" s="7"/>
      <c r="H5" s="33" t="s">
        <v>13</v>
      </c>
      <c r="I5" s="34"/>
      <c r="J5" s="2"/>
      <c r="K5" s="24"/>
      <c r="L5" s="1"/>
    </row>
    <row r="6" spans="1:16" ht="15.75" customHeight="1" x14ac:dyDescent="0.2">
      <c r="A6" s="115"/>
      <c r="B6" s="121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40.5" customHeight="1" thickBot="1" x14ac:dyDescent="0.25">
      <c r="A7" s="115"/>
      <c r="B7" s="156"/>
      <c r="C7" s="125"/>
      <c r="D7" s="62" t="s">
        <v>11</v>
      </c>
      <c r="E7" s="63">
        <v>1</v>
      </c>
      <c r="F7" s="60" t="s">
        <v>848</v>
      </c>
      <c r="G7" s="21" t="s">
        <v>560</v>
      </c>
      <c r="H7" s="22" t="s">
        <v>3</v>
      </c>
      <c r="I7" s="63">
        <v>1</v>
      </c>
      <c r="J7" s="60" t="s">
        <v>849</v>
      </c>
      <c r="K7" s="43" t="s">
        <v>960</v>
      </c>
      <c r="L7" s="1"/>
    </row>
    <row r="8" spans="1:16" ht="106.5" customHeight="1" x14ac:dyDescent="0.2">
      <c r="A8" s="115"/>
      <c r="B8" s="120">
        <v>2</v>
      </c>
      <c r="C8" s="123" t="s">
        <v>129</v>
      </c>
      <c r="D8" s="30" t="s">
        <v>8</v>
      </c>
      <c r="E8" s="126">
        <v>2</v>
      </c>
      <c r="F8" s="5" t="s">
        <v>690</v>
      </c>
      <c r="G8" s="9" t="s">
        <v>637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27"/>
      <c r="F9" s="74"/>
      <c r="G9" s="7"/>
      <c r="H9" s="33" t="s">
        <v>13</v>
      </c>
      <c r="I9" s="34"/>
      <c r="J9" s="2"/>
      <c r="K9" s="24"/>
      <c r="L9" s="1"/>
    </row>
    <row r="10" spans="1:16" ht="15" customHeight="1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45.75" thickBot="1" x14ac:dyDescent="0.25">
      <c r="A11" s="115"/>
      <c r="B11" s="122"/>
      <c r="C11" s="128"/>
      <c r="D11" s="36" t="s">
        <v>11</v>
      </c>
      <c r="E11" s="37">
        <v>1</v>
      </c>
      <c r="F11" s="4" t="s">
        <v>848</v>
      </c>
      <c r="G11" s="8" t="s">
        <v>560</v>
      </c>
      <c r="H11" s="17" t="s">
        <v>3</v>
      </c>
      <c r="I11" s="37">
        <v>1</v>
      </c>
      <c r="J11" s="4" t="s">
        <v>850</v>
      </c>
      <c r="K11" s="25" t="s">
        <v>639</v>
      </c>
      <c r="L11" s="1"/>
      <c r="P11" s="57"/>
    </row>
    <row r="12" spans="1:16" ht="92.25" customHeight="1" x14ac:dyDescent="0.2">
      <c r="A12" s="115"/>
      <c r="B12" s="154">
        <v>3</v>
      </c>
      <c r="C12" s="147" t="s">
        <v>130</v>
      </c>
      <c r="D12" s="39" t="s">
        <v>8</v>
      </c>
      <c r="E12" s="155">
        <v>2</v>
      </c>
      <c r="F12" s="3" t="s">
        <v>925</v>
      </c>
      <c r="G12" s="28" t="s">
        <v>638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2.5" x14ac:dyDescent="0.2">
      <c r="A13" s="115"/>
      <c r="B13" s="121"/>
      <c r="C13" s="124"/>
      <c r="D13" s="32" t="s">
        <v>9</v>
      </c>
      <c r="E13" s="127"/>
      <c r="F13" s="74"/>
      <c r="G13" s="7"/>
      <c r="H13" s="33" t="s">
        <v>13</v>
      </c>
      <c r="I13" s="34">
        <v>1</v>
      </c>
      <c r="J13" s="2" t="s">
        <v>257</v>
      </c>
      <c r="K13" s="24" t="s">
        <v>429</v>
      </c>
      <c r="L13" s="1"/>
    </row>
    <row r="14" spans="1:16" x14ac:dyDescent="0.2">
      <c r="A14" s="115"/>
      <c r="B14" s="121"/>
      <c r="C14" s="12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6" ht="39" customHeight="1" thickBot="1" x14ac:dyDescent="0.25">
      <c r="A15" s="115"/>
      <c r="B15" s="156"/>
      <c r="C15" s="125"/>
      <c r="D15" s="62" t="s">
        <v>11</v>
      </c>
      <c r="E15" s="63">
        <v>1</v>
      </c>
      <c r="F15" s="60" t="s">
        <v>760</v>
      </c>
      <c r="G15" s="21" t="s">
        <v>560</v>
      </c>
      <c r="H15" s="22" t="s">
        <v>3</v>
      </c>
      <c r="I15" s="60"/>
      <c r="J15" s="60"/>
      <c r="K15" s="43"/>
      <c r="L15" s="1"/>
    </row>
    <row r="16" spans="1:16" ht="34.5" customHeight="1" x14ac:dyDescent="0.2">
      <c r="A16" s="115"/>
      <c r="B16" s="120">
        <v>4</v>
      </c>
      <c r="C16" s="123" t="s">
        <v>641</v>
      </c>
      <c r="D16" s="30" t="s">
        <v>8</v>
      </c>
      <c r="E16" s="126"/>
      <c r="F16" s="5"/>
      <c r="G16" s="9"/>
      <c r="H16" s="16" t="s">
        <v>12</v>
      </c>
      <c r="I16" s="31">
        <v>1</v>
      </c>
      <c r="J16" s="5" t="s">
        <v>191</v>
      </c>
      <c r="K16" s="23" t="s">
        <v>961</v>
      </c>
      <c r="L16" s="83">
        <f>E16+E19+I16+I17+I18+I19</f>
        <v>4</v>
      </c>
    </row>
    <row r="17" spans="1:12" x14ac:dyDescent="0.2">
      <c r="A17" s="115"/>
      <c r="B17" s="121"/>
      <c r="C17" s="124"/>
      <c r="D17" s="32" t="s">
        <v>9</v>
      </c>
      <c r="E17" s="127"/>
      <c r="F17" s="74"/>
      <c r="G17" s="7"/>
      <c r="H17" s="33" t="s">
        <v>13</v>
      </c>
      <c r="I17" s="34"/>
      <c r="J17" s="2"/>
      <c r="K17" s="24"/>
      <c r="L17" s="1"/>
    </row>
    <row r="18" spans="1:12" ht="38.25" customHeight="1" x14ac:dyDescent="0.2">
      <c r="A18" s="115"/>
      <c r="B18" s="121"/>
      <c r="C18" s="124"/>
      <c r="D18" s="32" t="s">
        <v>10</v>
      </c>
      <c r="E18" s="127"/>
      <c r="F18" s="2"/>
      <c r="G18" s="7"/>
      <c r="H18" s="35" t="s">
        <v>14</v>
      </c>
      <c r="I18" s="34">
        <v>1</v>
      </c>
      <c r="J18" s="2" t="s">
        <v>203</v>
      </c>
      <c r="K18" s="24" t="s">
        <v>640</v>
      </c>
      <c r="L18" s="1"/>
    </row>
    <row r="19" spans="1:12" ht="37.5" customHeight="1" thickBot="1" x14ac:dyDescent="0.25">
      <c r="A19" s="115"/>
      <c r="B19" s="122"/>
      <c r="C19" s="128"/>
      <c r="D19" s="36" t="s">
        <v>11</v>
      </c>
      <c r="E19" s="37">
        <v>1</v>
      </c>
      <c r="F19" s="4" t="s">
        <v>760</v>
      </c>
      <c r="G19" s="8" t="s">
        <v>560</v>
      </c>
      <c r="H19" s="17" t="s">
        <v>3</v>
      </c>
      <c r="I19" s="37">
        <v>1</v>
      </c>
      <c r="J19" s="4" t="s">
        <v>851</v>
      </c>
      <c r="K19" s="25" t="s">
        <v>276</v>
      </c>
      <c r="L19" s="1"/>
    </row>
    <row r="20" spans="1:12" ht="25.5" x14ac:dyDescent="0.2">
      <c r="A20" s="115"/>
      <c r="B20" s="154">
        <v>5</v>
      </c>
      <c r="C20" s="157" t="s">
        <v>979</v>
      </c>
      <c r="D20" s="39" t="s">
        <v>8</v>
      </c>
      <c r="E20" s="155"/>
      <c r="F20" s="3"/>
      <c r="G20" s="9"/>
      <c r="H20" s="29" t="s">
        <v>12</v>
      </c>
      <c r="I20" s="58"/>
      <c r="J20" s="3"/>
      <c r="K20" s="27"/>
      <c r="L20" s="83"/>
    </row>
    <row r="21" spans="1:12" ht="14.25" customHeight="1" x14ac:dyDescent="0.2">
      <c r="A21" s="115"/>
      <c r="B21" s="121"/>
      <c r="C21" s="149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ht="15" customHeight="1" x14ac:dyDescent="0.2">
      <c r="A22" s="115"/>
      <c r="B22" s="121"/>
      <c r="C22" s="149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16"/>
      <c r="B23" s="122"/>
      <c r="C23" s="150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1031</v>
      </c>
      <c r="B1" s="118"/>
      <c r="C1" s="118"/>
      <c r="D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2.5" customHeight="1" x14ac:dyDescent="0.2">
      <c r="A4" s="114" t="s">
        <v>131</v>
      </c>
      <c r="B4" s="120">
        <v>1</v>
      </c>
      <c r="C4" s="123" t="s">
        <v>132</v>
      </c>
      <c r="D4" s="30" t="s">
        <v>8</v>
      </c>
      <c r="E4" s="126">
        <v>2</v>
      </c>
      <c r="F4" s="5" t="s">
        <v>570</v>
      </c>
      <c r="G4" s="9" t="s">
        <v>571</v>
      </c>
      <c r="H4" s="16" t="s">
        <v>12</v>
      </c>
      <c r="I4" s="31"/>
      <c r="J4" s="5"/>
      <c r="K4" s="23"/>
      <c r="L4" s="83">
        <f>E4+E7+I4+I5+I6+I7</f>
        <v>4</v>
      </c>
    </row>
    <row r="5" spans="1:16" ht="17.25" customHeight="1" x14ac:dyDescent="0.2">
      <c r="A5" s="115"/>
      <c r="B5" s="121"/>
      <c r="C5" s="124"/>
      <c r="D5" s="32" t="s">
        <v>9</v>
      </c>
      <c r="E5" s="127"/>
      <c r="F5" s="74"/>
      <c r="G5" s="7"/>
      <c r="H5" s="33" t="s">
        <v>13</v>
      </c>
      <c r="I5" s="34"/>
      <c r="J5" s="2"/>
      <c r="K5" s="24"/>
      <c r="L5" s="1"/>
    </row>
    <row r="6" spans="1:16" ht="18.75" customHeight="1" x14ac:dyDescent="0.2">
      <c r="A6" s="115"/>
      <c r="B6" s="121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55.5" customHeight="1" thickBot="1" x14ac:dyDescent="0.25">
      <c r="A7" s="115"/>
      <c r="B7" s="156"/>
      <c r="C7" s="125"/>
      <c r="D7" s="62" t="s">
        <v>11</v>
      </c>
      <c r="E7" s="63">
        <v>1</v>
      </c>
      <c r="F7" s="60" t="s">
        <v>852</v>
      </c>
      <c r="G7" s="21" t="s">
        <v>560</v>
      </c>
      <c r="H7" s="22" t="s">
        <v>3</v>
      </c>
      <c r="I7" s="63">
        <v>1</v>
      </c>
      <c r="J7" s="60" t="s">
        <v>855</v>
      </c>
      <c r="K7" s="43" t="s">
        <v>574</v>
      </c>
      <c r="L7" s="1"/>
    </row>
    <row r="8" spans="1:16" ht="96.75" customHeight="1" x14ac:dyDescent="0.2">
      <c r="A8" s="115"/>
      <c r="B8" s="120">
        <v>2</v>
      </c>
      <c r="C8" s="123" t="s">
        <v>133</v>
      </c>
      <c r="D8" s="30" t="s">
        <v>8</v>
      </c>
      <c r="E8" s="126">
        <v>2</v>
      </c>
      <c r="F8" s="5" t="s">
        <v>576</v>
      </c>
      <c r="G8" s="9" t="s">
        <v>577</v>
      </c>
      <c r="H8" s="16" t="s">
        <v>12</v>
      </c>
      <c r="I8" s="31"/>
      <c r="J8" s="5"/>
      <c r="K8" s="23"/>
      <c r="L8" s="83">
        <f>E8+E11+I8+I10+I9+I11</f>
        <v>4</v>
      </c>
    </row>
    <row r="9" spans="1:16" ht="15.75" customHeight="1" x14ac:dyDescent="0.2">
      <c r="A9" s="115"/>
      <c r="B9" s="121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6" ht="15" customHeight="1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51.75" thickBot="1" x14ac:dyDescent="0.25">
      <c r="A11" s="115"/>
      <c r="B11" s="122"/>
      <c r="C11" s="128"/>
      <c r="D11" s="36" t="s">
        <v>11</v>
      </c>
      <c r="E11" s="37">
        <v>1</v>
      </c>
      <c r="F11" s="4" t="s">
        <v>853</v>
      </c>
      <c r="G11" s="8" t="s">
        <v>230</v>
      </c>
      <c r="H11" s="17" t="s">
        <v>3</v>
      </c>
      <c r="I11" s="37">
        <v>1</v>
      </c>
      <c r="J11" s="97" t="s">
        <v>947</v>
      </c>
      <c r="K11" s="25" t="s">
        <v>575</v>
      </c>
      <c r="L11" s="1"/>
      <c r="P11" s="57"/>
    </row>
    <row r="12" spans="1:16" ht="60.75" customHeight="1" x14ac:dyDescent="0.2">
      <c r="A12" s="115"/>
      <c r="B12" s="154">
        <v>3</v>
      </c>
      <c r="C12" s="147" t="s">
        <v>134</v>
      </c>
      <c r="D12" s="39" t="s">
        <v>8</v>
      </c>
      <c r="E12" s="155">
        <v>2</v>
      </c>
      <c r="F12" s="3" t="s">
        <v>578</v>
      </c>
      <c r="G12" s="28" t="s">
        <v>579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2.5" x14ac:dyDescent="0.2">
      <c r="A13" s="115"/>
      <c r="B13" s="121"/>
      <c r="C13" s="124"/>
      <c r="D13" s="32" t="s">
        <v>9</v>
      </c>
      <c r="E13" s="127"/>
      <c r="F13" s="74"/>
      <c r="G13" s="7"/>
      <c r="H13" s="33" t="s">
        <v>13</v>
      </c>
      <c r="I13" s="34">
        <v>1</v>
      </c>
      <c r="J13" s="2" t="s">
        <v>258</v>
      </c>
      <c r="K13" s="24" t="s">
        <v>429</v>
      </c>
      <c r="L13" s="1"/>
    </row>
    <row r="14" spans="1:16" ht="18" customHeight="1" x14ac:dyDescent="0.2">
      <c r="A14" s="115"/>
      <c r="B14" s="121"/>
      <c r="C14" s="12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15"/>
      <c r="B15" s="156"/>
      <c r="C15" s="125"/>
      <c r="D15" s="62" t="s">
        <v>11</v>
      </c>
      <c r="E15" s="63">
        <v>1</v>
      </c>
      <c r="F15" s="98" t="s">
        <v>946</v>
      </c>
      <c r="G15" s="21" t="s">
        <v>230</v>
      </c>
      <c r="H15" s="22" t="s">
        <v>3</v>
      </c>
      <c r="I15" s="60"/>
      <c r="J15" s="60"/>
      <c r="K15" s="43"/>
      <c r="L15" s="1"/>
    </row>
    <row r="16" spans="1:16" ht="30.75" customHeight="1" x14ac:dyDescent="0.2">
      <c r="A16" s="115"/>
      <c r="B16" s="120">
        <v>4</v>
      </c>
      <c r="C16" s="123" t="s">
        <v>580</v>
      </c>
      <c r="D16" s="30" t="s">
        <v>8</v>
      </c>
      <c r="E16" s="126"/>
      <c r="F16" s="5"/>
      <c r="G16" s="9"/>
      <c r="H16" s="16" t="s">
        <v>12</v>
      </c>
      <c r="I16" s="31">
        <v>1</v>
      </c>
      <c r="J16" s="5" t="s">
        <v>192</v>
      </c>
      <c r="K16" s="23" t="s">
        <v>573</v>
      </c>
      <c r="L16" s="83">
        <f>E16+E19+I16+I17+I18+I19</f>
        <v>4</v>
      </c>
    </row>
    <row r="17" spans="1:12" x14ac:dyDescent="0.2">
      <c r="A17" s="115"/>
      <c r="B17" s="121"/>
      <c r="C17" s="124"/>
      <c r="D17" s="32" t="s">
        <v>9</v>
      </c>
      <c r="E17" s="127"/>
      <c r="F17" s="74"/>
      <c r="G17" s="7"/>
      <c r="H17" s="33" t="s">
        <v>13</v>
      </c>
      <c r="I17" s="34"/>
      <c r="J17" s="2"/>
      <c r="K17" s="24"/>
      <c r="L17" s="1"/>
    </row>
    <row r="18" spans="1:12" ht="38.25" customHeight="1" x14ac:dyDescent="0.2">
      <c r="A18" s="115"/>
      <c r="B18" s="121"/>
      <c r="C18" s="124"/>
      <c r="D18" s="32" t="s">
        <v>10</v>
      </c>
      <c r="E18" s="127"/>
      <c r="F18" s="2"/>
      <c r="G18" s="7"/>
      <c r="H18" s="35" t="s">
        <v>14</v>
      </c>
      <c r="I18" s="34">
        <v>1</v>
      </c>
      <c r="J18" s="2" t="s">
        <v>204</v>
      </c>
      <c r="K18" s="24" t="s">
        <v>572</v>
      </c>
      <c r="L18" s="1"/>
    </row>
    <row r="19" spans="1:12" ht="57" customHeight="1" thickBot="1" x14ac:dyDescent="0.25">
      <c r="A19" s="115"/>
      <c r="B19" s="122"/>
      <c r="C19" s="128"/>
      <c r="D19" s="36" t="s">
        <v>11</v>
      </c>
      <c r="E19" s="37">
        <v>1</v>
      </c>
      <c r="F19" s="4" t="s">
        <v>854</v>
      </c>
      <c r="G19" s="8" t="s">
        <v>230</v>
      </c>
      <c r="H19" s="17" t="s">
        <v>3</v>
      </c>
      <c r="I19" s="37">
        <v>1</v>
      </c>
      <c r="J19" s="97" t="s">
        <v>947</v>
      </c>
      <c r="K19" s="25" t="s">
        <v>574</v>
      </c>
      <c r="L19" s="1"/>
    </row>
    <row r="20" spans="1:12" ht="25.5" x14ac:dyDescent="0.2">
      <c r="A20" s="115"/>
      <c r="B20" s="154">
        <v>5</v>
      </c>
      <c r="C20" s="157" t="s">
        <v>979</v>
      </c>
      <c r="D20" s="39" t="s">
        <v>8</v>
      </c>
      <c r="E20" s="155"/>
      <c r="F20" s="3"/>
      <c r="G20" s="9"/>
      <c r="H20" s="29" t="s">
        <v>12</v>
      </c>
      <c r="I20" s="58"/>
      <c r="J20" s="3"/>
      <c r="K20" s="27"/>
      <c r="L20" s="83"/>
    </row>
    <row r="21" spans="1:12" x14ac:dyDescent="0.2">
      <c r="A21" s="115"/>
      <c r="B21" s="121"/>
      <c r="C21" s="149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15"/>
      <c r="B22" s="121"/>
      <c r="C22" s="149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16"/>
      <c r="B23" s="122"/>
      <c r="C23" s="150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K24" s="59"/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  <c r="K25" s="59"/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  <c r="K26" s="59"/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3" x14ac:dyDescent="0.2">
      <c r="A1" s="117" t="s">
        <v>1003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  <c r="M1" s="50"/>
    </row>
    <row r="2" spans="1:13" x14ac:dyDescent="0.2">
      <c r="A2" s="119"/>
      <c r="B2" s="119"/>
      <c r="C2" s="119"/>
      <c r="D2" s="119"/>
      <c r="E2" s="119"/>
      <c r="J2" s="13" t="s">
        <v>26</v>
      </c>
      <c r="K2" s="51">
        <f>20-(E24+E25+I24+I25+I26+I27+I28)</f>
        <v>0</v>
      </c>
      <c r="L2" s="18">
        <f>SUM(L4:L23)</f>
        <v>18</v>
      </c>
    </row>
    <row r="3" spans="1:13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86.25" customHeight="1" x14ac:dyDescent="0.2">
      <c r="A4" s="114" t="s">
        <v>50</v>
      </c>
      <c r="B4" s="144">
        <v>1</v>
      </c>
      <c r="C4" s="123" t="s">
        <v>51</v>
      </c>
      <c r="D4" s="30" t="s">
        <v>8</v>
      </c>
      <c r="E4" s="138">
        <v>3</v>
      </c>
      <c r="F4" s="5" t="s">
        <v>341</v>
      </c>
      <c r="G4" s="9" t="s">
        <v>425</v>
      </c>
      <c r="H4" s="16" t="s">
        <v>39</v>
      </c>
      <c r="I4" s="55"/>
      <c r="J4" s="5"/>
      <c r="K4" s="23"/>
      <c r="L4" s="83">
        <f>E4+E7+I4+I5+I6+I7</f>
        <v>4</v>
      </c>
    </row>
    <row r="5" spans="1:13" ht="38.25" x14ac:dyDescent="0.2">
      <c r="A5" s="115"/>
      <c r="B5" s="145"/>
      <c r="C5" s="124"/>
      <c r="D5" s="32" t="s">
        <v>9</v>
      </c>
      <c r="E5" s="139"/>
      <c r="F5" s="2" t="s">
        <v>342</v>
      </c>
      <c r="G5" s="7" t="s">
        <v>343</v>
      </c>
      <c r="H5" s="33" t="s">
        <v>13</v>
      </c>
      <c r="I5" s="56"/>
      <c r="J5" s="2"/>
      <c r="K5" s="24"/>
      <c r="L5" s="1"/>
    </row>
    <row r="6" spans="1:13" ht="17.25" customHeight="1" x14ac:dyDescent="0.2">
      <c r="A6" s="115"/>
      <c r="B6" s="145"/>
      <c r="C6" s="124"/>
      <c r="D6" s="32" t="s">
        <v>10</v>
      </c>
      <c r="E6" s="140"/>
      <c r="F6" s="2"/>
      <c r="G6" s="7"/>
      <c r="H6" s="35" t="s">
        <v>14</v>
      </c>
      <c r="I6" s="56"/>
      <c r="J6" s="2"/>
      <c r="K6" s="24"/>
      <c r="L6" s="1"/>
    </row>
    <row r="7" spans="1:13" ht="39.75" customHeight="1" thickBot="1" x14ac:dyDescent="0.25">
      <c r="A7" s="115"/>
      <c r="B7" s="146"/>
      <c r="C7" s="128"/>
      <c r="D7" s="36" t="s">
        <v>11</v>
      </c>
      <c r="E7" s="54"/>
      <c r="F7" s="4"/>
      <c r="G7" s="8"/>
      <c r="H7" s="17" t="s">
        <v>3</v>
      </c>
      <c r="I7" s="54">
        <v>1</v>
      </c>
      <c r="J7" s="4" t="s">
        <v>737</v>
      </c>
      <c r="K7" s="25" t="s">
        <v>905</v>
      </c>
      <c r="L7" s="1"/>
    </row>
    <row r="8" spans="1:13" ht="150" customHeight="1" x14ac:dyDescent="0.2">
      <c r="A8" s="115"/>
      <c r="B8" s="145">
        <v>2</v>
      </c>
      <c r="C8" s="147" t="s">
        <v>52</v>
      </c>
      <c r="D8" s="39" t="s">
        <v>8</v>
      </c>
      <c r="E8" s="139">
        <v>1</v>
      </c>
      <c r="F8" s="3" t="s">
        <v>344</v>
      </c>
      <c r="G8" s="28" t="s">
        <v>346</v>
      </c>
      <c r="H8" s="29" t="s">
        <v>39</v>
      </c>
      <c r="I8" s="55">
        <v>1</v>
      </c>
      <c r="J8" s="5" t="s">
        <v>179</v>
      </c>
      <c r="K8" s="23" t="s">
        <v>426</v>
      </c>
      <c r="L8" s="83">
        <f>E8+E11+I8+I10+I9+I11</f>
        <v>4</v>
      </c>
    </row>
    <row r="9" spans="1:13" ht="30.75" customHeight="1" x14ac:dyDescent="0.2">
      <c r="A9" s="115"/>
      <c r="B9" s="145"/>
      <c r="C9" s="124"/>
      <c r="D9" s="32" t="s">
        <v>9</v>
      </c>
      <c r="E9" s="139"/>
      <c r="F9" s="2" t="s">
        <v>345</v>
      </c>
      <c r="G9" s="7" t="s">
        <v>347</v>
      </c>
      <c r="H9" s="33" t="s">
        <v>13</v>
      </c>
      <c r="I9" s="56"/>
      <c r="J9" s="2"/>
      <c r="K9" s="24"/>
      <c r="L9" s="1"/>
    </row>
    <row r="10" spans="1:13" ht="18.75" customHeight="1" x14ac:dyDescent="0.2">
      <c r="A10" s="115"/>
      <c r="B10" s="145"/>
      <c r="C10" s="124"/>
      <c r="D10" s="32" t="s">
        <v>10</v>
      </c>
      <c r="E10" s="140"/>
      <c r="F10" s="2"/>
      <c r="G10" s="7"/>
      <c r="H10" s="35" t="s">
        <v>14</v>
      </c>
      <c r="I10" s="56"/>
      <c r="J10" s="2"/>
      <c r="K10" s="24"/>
      <c r="L10" s="1"/>
    </row>
    <row r="11" spans="1:13" ht="40.5" customHeight="1" thickBot="1" x14ac:dyDescent="0.25">
      <c r="A11" s="115"/>
      <c r="B11" s="146"/>
      <c r="C11" s="128"/>
      <c r="D11" s="36" t="s">
        <v>11</v>
      </c>
      <c r="E11" s="54">
        <v>1</v>
      </c>
      <c r="F11" s="4" t="s">
        <v>733</v>
      </c>
      <c r="G11" s="8" t="s">
        <v>214</v>
      </c>
      <c r="H11" s="17" t="s">
        <v>3</v>
      </c>
      <c r="I11" s="54">
        <v>1</v>
      </c>
      <c r="J11" s="4" t="s">
        <v>738</v>
      </c>
      <c r="K11" s="25" t="s">
        <v>904</v>
      </c>
      <c r="L11" s="1"/>
    </row>
    <row r="12" spans="1:13" ht="148.5" customHeight="1" x14ac:dyDescent="0.2">
      <c r="A12" s="115"/>
      <c r="B12" s="144">
        <v>3</v>
      </c>
      <c r="C12" s="147" t="s">
        <v>348</v>
      </c>
      <c r="D12" s="30" t="s">
        <v>8</v>
      </c>
      <c r="E12" s="139">
        <v>1.7</v>
      </c>
      <c r="F12" s="3" t="s">
        <v>344</v>
      </c>
      <c r="G12" s="28" t="s">
        <v>346</v>
      </c>
      <c r="H12" s="16" t="s">
        <v>39</v>
      </c>
      <c r="I12" s="55">
        <v>0.3</v>
      </c>
      <c r="J12" s="5" t="s">
        <v>533</v>
      </c>
      <c r="K12" s="23" t="s">
        <v>41</v>
      </c>
      <c r="L12" s="83">
        <f>E12+E15+I12+I13+I14+I15</f>
        <v>4</v>
      </c>
    </row>
    <row r="13" spans="1:13" ht="25.5" x14ac:dyDescent="0.2">
      <c r="A13" s="115"/>
      <c r="B13" s="145"/>
      <c r="C13" s="124"/>
      <c r="D13" s="32" t="s">
        <v>9</v>
      </c>
      <c r="E13" s="139"/>
      <c r="F13" s="2" t="s">
        <v>345</v>
      </c>
      <c r="G13" s="7" t="s">
        <v>347</v>
      </c>
      <c r="H13" s="33" t="s">
        <v>13</v>
      </c>
      <c r="I13" s="56">
        <v>1</v>
      </c>
      <c r="J13" s="20" t="s">
        <v>240</v>
      </c>
      <c r="K13" s="43" t="s">
        <v>427</v>
      </c>
      <c r="L13" s="1"/>
    </row>
    <row r="14" spans="1:13" x14ac:dyDescent="0.2">
      <c r="A14" s="115"/>
      <c r="B14" s="145"/>
      <c r="C14" s="124"/>
      <c r="D14" s="32" t="s">
        <v>10</v>
      </c>
      <c r="E14" s="140"/>
      <c r="F14" s="2"/>
      <c r="G14" s="7"/>
      <c r="H14" s="35" t="s">
        <v>14</v>
      </c>
      <c r="I14" s="56"/>
      <c r="J14" s="46"/>
      <c r="K14" s="87"/>
      <c r="L14" s="1"/>
    </row>
    <row r="15" spans="1:13" ht="26.25" thickBot="1" x14ac:dyDescent="0.25">
      <c r="A15" s="115"/>
      <c r="B15" s="146"/>
      <c r="C15" s="128"/>
      <c r="D15" s="36" t="s">
        <v>11</v>
      </c>
      <c r="E15" s="54">
        <v>1</v>
      </c>
      <c r="F15" s="4" t="s">
        <v>734</v>
      </c>
      <c r="G15" s="8" t="s">
        <v>215</v>
      </c>
      <c r="H15" s="17" t="s">
        <v>3</v>
      </c>
      <c r="I15" s="49"/>
      <c r="J15" s="19"/>
      <c r="K15" s="44"/>
      <c r="L15" s="1"/>
    </row>
    <row r="16" spans="1:13" ht="69" customHeight="1" x14ac:dyDescent="0.2">
      <c r="A16" s="115"/>
      <c r="B16" s="144">
        <v>4</v>
      </c>
      <c r="C16" s="123" t="s">
        <v>53</v>
      </c>
      <c r="D16" s="30" t="s">
        <v>8</v>
      </c>
      <c r="E16" s="138">
        <v>2</v>
      </c>
      <c r="F16" s="5" t="s">
        <v>349</v>
      </c>
      <c r="G16" s="9" t="s">
        <v>351</v>
      </c>
      <c r="H16" s="16" t="s">
        <v>39</v>
      </c>
      <c r="I16" s="55"/>
      <c r="J16" s="5"/>
      <c r="K16" s="23"/>
      <c r="L16" s="83">
        <f>E16+E19+I16+I17+I18+I19</f>
        <v>4</v>
      </c>
    </row>
    <row r="17" spans="1:12" ht="25.5" x14ac:dyDescent="0.2">
      <c r="A17" s="115"/>
      <c r="B17" s="145"/>
      <c r="C17" s="124"/>
      <c r="D17" s="32" t="s">
        <v>9</v>
      </c>
      <c r="E17" s="139"/>
      <c r="F17" s="70" t="s">
        <v>350</v>
      </c>
      <c r="G17" s="7" t="s">
        <v>352</v>
      </c>
      <c r="H17" s="33" t="s">
        <v>13</v>
      </c>
      <c r="I17" s="56"/>
      <c r="J17" s="2"/>
      <c r="K17" s="24"/>
      <c r="L17" s="1"/>
    </row>
    <row r="18" spans="1:12" x14ac:dyDescent="0.2">
      <c r="A18" s="115"/>
      <c r="B18" s="145"/>
      <c r="C18" s="124"/>
      <c r="D18" s="32" t="s">
        <v>10</v>
      </c>
      <c r="E18" s="140"/>
      <c r="F18" s="2"/>
      <c r="G18" s="7"/>
      <c r="H18" s="35" t="s">
        <v>14</v>
      </c>
      <c r="I18" s="56"/>
      <c r="J18" s="2"/>
      <c r="K18" s="24"/>
      <c r="L18" s="1"/>
    </row>
    <row r="19" spans="1:12" ht="30.75" customHeight="1" thickBot="1" x14ac:dyDescent="0.25">
      <c r="A19" s="115"/>
      <c r="B19" s="146"/>
      <c r="C19" s="128"/>
      <c r="D19" s="36" t="s">
        <v>11</v>
      </c>
      <c r="E19" s="54">
        <v>1</v>
      </c>
      <c r="F19" s="19" t="s">
        <v>735</v>
      </c>
      <c r="G19" s="8" t="s">
        <v>216</v>
      </c>
      <c r="H19" s="17" t="s">
        <v>3</v>
      </c>
      <c r="I19" s="54">
        <v>1</v>
      </c>
      <c r="J19" s="4" t="s">
        <v>738</v>
      </c>
      <c r="K19" s="25" t="s">
        <v>904</v>
      </c>
      <c r="L19" s="1"/>
    </row>
    <row r="20" spans="1:12" ht="25.5" x14ac:dyDescent="0.2">
      <c r="A20" s="115"/>
      <c r="B20" s="144">
        <v>5</v>
      </c>
      <c r="C20" s="148" t="s">
        <v>376</v>
      </c>
      <c r="D20" s="30" t="s">
        <v>8</v>
      </c>
      <c r="E20" s="151"/>
      <c r="F20" s="5"/>
      <c r="G20" s="9"/>
      <c r="H20" s="16" t="s">
        <v>39</v>
      </c>
      <c r="I20" s="55"/>
      <c r="J20" s="5"/>
      <c r="K20" s="23"/>
      <c r="L20" s="83">
        <f>E20+E23+I20+I21+I22+I23</f>
        <v>2</v>
      </c>
    </row>
    <row r="21" spans="1:12" x14ac:dyDescent="0.2">
      <c r="A21" s="115"/>
      <c r="B21" s="145"/>
      <c r="C21" s="149"/>
      <c r="D21" s="32" t="s">
        <v>9</v>
      </c>
      <c r="E21" s="152"/>
      <c r="F21" s="2"/>
      <c r="G21" s="7"/>
      <c r="H21" s="33" t="s">
        <v>13</v>
      </c>
      <c r="I21" s="56"/>
      <c r="J21" s="2"/>
      <c r="K21" s="24"/>
      <c r="L21" s="1"/>
    </row>
    <row r="22" spans="1:12" ht="48.75" customHeight="1" x14ac:dyDescent="0.2">
      <c r="A22" s="115"/>
      <c r="B22" s="145"/>
      <c r="C22" s="149"/>
      <c r="D22" s="32" t="s">
        <v>10</v>
      </c>
      <c r="E22" s="152"/>
      <c r="F22" s="2"/>
      <c r="G22" s="7"/>
      <c r="H22" s="35" t="s">
        <v>14</v>
      </c>
      <c r="I22" s="56">
        <v>1</v>
      </c>
      <c r="J22" s="2" t="s">
        <v>739</v>
      </c>
      <c r="K22" s="24" t="s">
        <v>428</v>
      </c>
      <c r="L22" s="1"/>
    </row>
    <row r="23" spans="1:12" ht="30" customHeight="1" thickBot="1" x14ac:dyDescent="0.25">
      <c r="A23" s="116"/>
      <c r="B23" s="146"/>
      <c r="C23" s="150"/>
      <c r="D23" s="36" t="s">
        <v>11</v>
      </c>
      <c r="E23" s="54">
        <v>1</v>
      </c>
      <c r="F23" s="4" t="s">
        <v>736</v>
      </c>
      <c r="G23" s="8" t="s">
        <v>217</v>
      </c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7.7</v>
      </c>
      <c r="H24" s="42" t="s">
        <v>38</v>
      </c>
      <c r="I24" s="18">
        <f>I4+I8+I12+I16+I20</f>
        <v>1.3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6:C19"/>
    <mergeCell ref="E12:E14"/>
    <mergeCell ref="B16:B19"/>
    <mergeCell ref="B8:B11"/>
    <mergeCell ref="C8:C11"/>
    <mergeCell ref="E8:E10"/>
    <mergeCell ref="C12:C15"/>
    <mergeCell ref="E16:E18"/>
  </mergeCells>
  <pageMargins left="0.7" right="0.7" top="0.75" bottom="0.75" header="0.3" footer="0.3"/>
  <pageSetup paperSize="9" scale="4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1"/>
  <sheetViews>
    <sheetView view="pageBreakPreview" topLeftCell="A4" zoomScale="70" zoomScaleNormal="75" zoomScaleSheetLayoutView="70" workbookViewId="0">
      <selection activeCell="I19" sqref="I19:K19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style="59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1032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88"/>
      <c r="J2" s="13" t="s">
        <v>26</v>
      </c>
      <c r="K2" s="51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1.5" customHeight="1" x14ac:dyDescent="0.2">
      <c r="A4" s="114" t="s">
        <v>135</v>
      </c>
      <c r="B4" s="120">
        <v>1</v>
      </c>
      <c r="C4" s="123" t="s">
        <v>136</v>
      </c>
      <c r="D4" s="30" t="s">
        <v>8</v>
      </c>
      <c r="E4" s="126">
        <v>2</v>
      </c>
      <c r="F4" s="5" t="s">
        <v>586</v>
      </c>
      <c r="G4" s="9" t="s">
        <v>582</v>
      </c>
      <c r="H4" s="16" t="s">
        <v>12</v>
      </c>
      <c r="I4" s="31"/>
      <c r="J4" s="5"/>
      <c r="K4" s="23"/>
      <c r="L4" s="83">
        <f>E4+E7+I4+I5+I6+I7</f>
        <v>4</v>
      </c>
    </row>
    <row r="5" spans="1:16" ht="17.25" customHeight="1" x14ac:dyDescent="0.2">
      <c r="A5" s="115"/>
      <c r="B5" s="121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6" ht="25.5" customHeight="1" x14ac:dyDescent="0.2">
      <c r="A6" s="115"/>
      <c r="B6" s="121"/>
      <c r="C6" s="124"/>
      <c r="D6" s="32" t="s">
        <v>10</v>
      </c>
      <c r="E6" s="127"/>
      <c r="F6" s="2" t="s">
        <v>581</v>
      </c>
      <c r="G6" s="7" t="s">
        <v>990</v>
      </c>
      <c r="H6" s="35" t="s">
        <v>14</v>
      </c>
      <c r="I6" s="34"/>
      <c r="J6" s="2"/>
      <c r="K6" s="24"/>
      <c r="L6" s="1"/>
      <c r="O6" s="57"/>
    </row>
    <row r="7" spans="1:16" ht="39" thickBot="1" x14ac:dyDescent="0.25">
      <c r="A7" s="115"/>
      <c r="B7" s="156"/>
      <c r="C7" s="125"/>
      <c r="D7" s="62" t="s">
        <v>11</v>
      </c>
      <c r="E7" s="37">
        <v>1</v>
      </c>
      <c r="F7" s="97" t="s">
        <v>948</v>
      </c>
      <c r="G7" s="8" t="s">
        <v>230</v>
      </c>
      <c r="H7" s="22" t="s">
        <v>3</v>
      </c>
      <c r="I7" s="37">
        <v>1</v>
      </c>
      <c r="J7" s="4" t="s">
        <v>858</v>
      </c>
      <c r="K7" s="25" t="s">
        <v>585</v>
      </c>
      <c r="L7" s="1"/>
    </row>
    <row r="8" spans="1:16" ht="99" customHeight="1" x14ac:dyDescent="0.2">
      <c r="A8" s="115"/>
      <c r="B8" s="120">
        <v>2</v>
      </c>
      <c r="C8" s="123" t="s">
        <v>137</v>
      </c>
      <c r="D8" s="30" t="s">
        <v>8</v>
      </c>
      <c r="E8" s="126">
        <v>2</v>
      </c>
      <c r="F8" s="5" t="s">
        <v>927</v>
      </c>
      <c r="G8" s="9" t="s">
        <v>588</v>
      </c>
      <c r="H8" s="16" t="s">
        <v>12</v>
      </c>
      <c r="I8" s="31"/>
      <c r="J8" s="5"/>
      <c r="K8" s="23"/>
      <c r="L8" s="83">
        <f>E8+E11+I8+I10+I9+I11</f>
        <v>4</v>
      </c>
    </row>
    <row r="9" spans="1:16" ht="18.75" customHeight="1" x14ac:dyDescent="0.2">
      <c r="A9" s="115"/>
      <c r="B9" s="121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6" ht="22.5" x14ac:dyDescent="0.2">
      <c r="A10" s="115"/>
      <c r="B10" s="121"/>
      <c r="C10" s="124"/>
      <c r="D10" s="32" t="s">
        <v>10</v>
      </c>
      <c r="E10" s="127"/>
      <c r="F10" s="2" t="s">
        <v>587</v>
      </c>
      <c r="G10" s="7" t="s">
        <v>990</v>
      </c>
      <c r="H10" s="35" t="s">
        <v>14</v>
      </c>
      <c r="I10" s="34"/>
      <c r="J10" s="2"/>
      <c r="K10" s="24"/>
      <c r="L10" s="1"/>
    </row>
    <row r="11" spans="1:16" ht="34.5" thickBot="1" x14ac:dyDescent="0.25">
      <c r="A11" s="115"/>
      <c r="B11" s="122"/>
      <c r="C11" s="128"/>
      <c r="D11" s="36" t="s">
        <v>11</v>
      </c>
      <c r="E11" s="37">
        <v>1</v>
      </c>
      <c r="F11" s="4" t="s">
        <v>856</v>
      </c>
      <c r="G11" s="8" t="s">
        <v>230</v>
      </c>
      <c r="H11" s="17" t="s">
        <v>3</v>
      </c>
      <c r="I11" s="37">
        <v>1</v>
      </c>
      <c r="J11" s="4" t="s">
        <v>859</v>
      </c>
      <c r="K11" s="25" t="s">
        <v>584</v>
      </c>
      <c r="L11" s="1"/>
      <c r="P11" s="57"/>
    </row>
    <row r="12" spans="1:16" ht="69" customHeight="1" x14ac:dyDescent="0.2">
      <c r="A12" s="115"/>
      <c r="B12" s="154">
        <v>3</v>
      </c>
      <c r="C12" s="123" t="s">
        <v>138</v>
      </c>
      <c r="D12" s="39" t="s">
        <v>8</v>
      </c>
      <c r="E12" s="155">
        <v>2</v>
      </c>
      <c r="F12" s="5" t="s">
        <v>926</v>
      </c>
      <c r="G12" s="9" t="s">
        <v>590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2.5" x14ac:dyDescent="0.2">
      <c r="A13" s="115"/>
      <c r="B13" s="121"/>
      <c r="C13" s="124"/>
      <c r="D13" s="32" t="s">
        <v>9</v>
      </c>
      <c r="E13" s="127"/>
      <c r="F13" s="74"/>
      <c r="G13" s="7"/>
      <c r="H13" s="33" t="s">
        <v>13</v>
      </c>
      <c r="I13" s="34">
        <v>1</v>
      </c>
      <c r="J13" s="2" t="s">
        <v>259</v>
      </c>
      <c r="K13" s="24" t="s">
        <v>429</v>
      </c>
      <c r="L13" s="1"/>
    </row>
    <row r="14" spans="1:16" ht="25.5" x14ac:dyDescent="0.2">
      <c r="A14" s="115"/>
      <c r="B14" s="121"/>
      <c r="C14" s="124"/>
      <c r="D14" s="32" t="s">
        <v>10</v>
      </c>
      <c r="E14" s="127"/>
      <c r="F14" s="2" t="s">
        <v>589</v>
      </c>
      <c r="G14" s="7" t="s">
        <v>990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15"/>
      <c r="B15" s="156"/>
      <c r="C15" s="125"/>
      <c r="D15" s="62" t="s">
        <v>11</v>
      </c>
      <c r="E15" s="63">
        <v>1</v>
      </c>
      <c r="F15" s="60" t="s">
        <v>857</v>
      </c>
      <c r="G15" s="21" t="s">
        <v>231</v>
      </c>
      <c r="H15" s="22" t="s">
        <v>3</v>
      </c>
      <c r="I15" s="63"/>
      <c r="J15" s="60"/>
      <c r="K15" s="43"/>
      <c r="L15" s="1"/>
    </row>
    <row r="16" spans="1:16" ht="81" customHeight="1" x14ac:dyDescent="0.2">
      <c r="A16" s="115"/>
      <c r="B16" s="120">
        <v>4</v>
      </c>
      <c r="C16" s="123" t="s">
        <v>139</v>
      </c>
      <c r="D16" s="30" t="s">
        <v>8</v>
      </c>
      <c r="E16" s="126">
        <v>2</v>
      </c>
      <c r="F16" s="5" t="s">
        <v>591</v>
      </c>
      <c r="G16" s="9" t="s">
        <v>592</v>
      </c>
      <c r="H16" s="16" t="s">
        <v>12</v>
      </c>
      <c r="I16" s="31"/>
      <c r="J16" s="5"/>
      <c r="K16" s="23"/>
      <c r="L16" s="83">
        <f>E16+E19+I16+I17+I18+I19</f>
        <v>4</v>
      </c>
    </row>
    <row r="17" spans="1:12" x14ac:dyDescent="0.2">
      <c r="A17" s="115"/>
      <c r="B17" s="121"/>
      <c r="C17" s="124"/>
      <c r="D17" s="32" t="s">
        <v>9</v>
      </c>
      <c r="E17" s="127"/>
      <c r="F17" s="74"/>
      <c r="G17" s="7"/>
      <c r="H17" s="33" t="s">
        <v>13</v>
      </c>
      <c r="I17" s="34"/>
      <c r="J17" s="2"/>
      <c r="K17" s="24"/>
      <c r="L17" s="1"/>
    </row>
    <row r="18" spans="1:12" ht="22.5" x14ac:dyDescent="0.2">
      <c r="A18" s="115"/>
      <c r="B18" s="121"/>
      <c r="C18" s="124"/>
      <c r="D18" s="32" t="s">
        <v>10</v>
      </c>
      <c r="E18" s="127"/>
      <c r="F18" s="2" t="s">
        <v>593</v>
      </c>
      <c r="G18" s="7" t="s">
        <v>990</v>
      </c>
      <c r="H18" s="35" t="s">
        <v>14</v>
      </c>
      <c r="I18" s="34"/>
      <c r="J18" s="2"/>
      <c r="K18" s="24"/>
      <c r="L18" s="1"/>
    </row>
    <row r="19" spans="1:12" ht="42" customHeight="1" thickBot="1" x14ac:dyDescent="0.25">
      <c r="A19" s="115"/>
      <c r="B19" s="156"/>
      <c r="C19" s="125"/>
      <c r="D19" s="62" t="s">
        <v>11</v>
      </c>
      <c r="E19" s="63">
        <v>1</v>
      </c>
      <c r="F19" s="98" t="s">
        <v>949</v>
      </c>
      <c r="G19" s="21" t="s">
        <v>231</v>
      </c>
      <c r="H19" s="22" t="s">
        <v>3</v>
      </c>
      <c r="I19" s="63">
        <v>1</v>
      </c>
      <c r="J19" s="60" t="s">
        <v>860</v>
      </c>
      <c r="K19" s="43" t="s">
        <v>486</v>
      </c>
      <c r="L19" s="1"/>
    </row>
    <row r="20" spans="1:12" ht="31.5" customHeight="1" x14ac:dyDescent="0.2">
      <c r="A20" s="115"/>
      <c r="B20" s="120">
        <v>5</v>
      </c>
      <c r="C20" s="123" t="s">
        <v>594</v>
      </c>
      <c r="D20" s="30" t="s">
        <v>8</v>
      </c>
      <c r="E20" s="126"/>
      <c r="F20" s="5"/>
      <c r="G20" s="9"/>
      <c r="H20" s="16" t="s">
        <v>12</v>
      </c>
      <c r="I20" s="31">
        <v>1</v>
      </c>
      <c r="J20" s="5" t="s">
        <v>192</v>
      </c>
      <c r="K20" s="23" t="s">
        <v>573</v>
      </c>
      <c r="L20" s="83">
        <f>E20+E23+I20+I21+I22+I23</f>
        <v>2</v>
      </c>
    </row>
    <row r="21" spans="1:12" x14ac:dyDescent="0.2">
      <c r="A21" s="115"/>
      <c r="B21" s="121"/>
      <c r="C21" s="124"/>
      <c r="D21" s="32" t="s">
        <v>9</v>
      </c>
      <c r="E21" s="127"/>
      <c r="F21" s="74"/>
      <c r="G21" s="7"/>
      <c r="H21" s="33" t="s">
        <v>13</v>
      </c>
      <c r="I21" s="34"/>
      <c r="J21" s="2"/>
      <c r="K21" s="24"/>
      <c r="L21" s="1"/>
    </row>
    <row r="22" spans="1:12" ht="45" x14ac:dyDescent="0.2">
      <c r="A22" s="115"/>
      <c r="B22" s="121"/>
      <c r="C22" s="124"/>
      <c r="D22" s="32" t="s">
        <v>10</v>
      </c>
      <c r="E22" s="127"/>
      <c r="F22" s="2"/>
      <c r="G22" s="7"/>
      <c r="H22" s="35" t="s">
        <v>14</v>
      </c>
      <c r="I22" s="34">
        <v>1</v>
      </c>
      <c r="J22" s="2" t="s">
        <v>861</v>
      </c>
      <c r="K22" s="24" t="s">
        <v>583</v>
      </c>
      <c r="L22" s="1"/>
    </row>
    <row r="23" spans="1:12" ht="26.25" thickBot="1" x14ac:dyDescent="0.25">
      <c r="A23" s="116"/>
      <c r="B23" s="122"/>
      <c r="C23" s="128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1033</v>
      </c>
      <c r="B1" s="118"/>
      <c r="C1" s="118"/>
      <c r="D1" s="118"/>
      <c r="E1" s="118"/>
      <c r="F1" s="13" t="s">
        <v>15</v>
      </c>
      <c r="G1" s="51">
        <v>3</v>
      </c>
      <c r="J1" s="13" t="s">
        <v>16</v>
      </c>
      <c r="K1" s="51">
        <f>G1*4</f>
        <v>12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12-(E16+E17+I16+I17+I18+I19+I20)</f>
        <v>0</v>
      </c>
      <c r="L2" s="18">
        <f>SUM(L4:L15)</f>
        <v>12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9" customHeight="1" x14ac:dyDescent="0.2">
      <c r="A4" s="114" t="s">
        <v>998</v>
      </c>
      <c r="B4" s="120">
        <v>1</v>
      </c>
      <c r="C4" s="123" t="s">
        <v>998</v>
      </c>
      <c r="D4" s="30" t="s">
        <v>8</v>
      </c>
      <c r="E4" s="126">
        <v>2</v>
      </c>
      <c r="F4" s="5"/>
      <c r="G4" s="9" t="s">
        <v>383</v>
      </c>
      <c r="H4" s="16" t="s">
        <v>12</v>
      </c>
      <c r="I4" s="31"/>
      <c r="J4" s="5"/>
      <c r="K4" s="23"/>
      <c r="L4" s="83">
        <f>E4+E7+I4+I5+I6+I7</f>
        <v>4</v>
      </c>
    </row>
    <row r="5" spans="1:16" ht="14.25" customHeight="1" x14ac:dyDescent="0.2">
      <c r="A5" s="115"/>
      <c r="B5" s="121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15"/>
      <c r="B6" s="121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30" customHeight="1" thickBot="1" x14ac:dyDescent="0.25">
      <c r="A7" s="115"/>
      <c r="B7" s="156"/>
      <c r="C7" s="125"/>
      <c r="D7" s="62" t="s">
        <v>11</v>
      </c>
      <c r="E7" s="37">
        <v>1</v>
      </c>
      <c r="F7" s="4" t="s">
        <v>862</v>
      </c>
      <c r="G7" s="8" t="s">
        <v>232</v>
      </c>
      <c r="H7" s="22" t="s">
        <v>3</v>
      </c>
      <c r="I7" s="63">
        <v>1</v>
      </c>
      <c r="J7" s="60" t="s">
        <v>860</v>
      </c>
      <c r="K7" s="43" t="s">
        <v>486</v>
      </c>
      <c r="L7" s="1"/>
    </row>
    <row r="8" spans="1:16" ht="38.25" customHeight="1" x14ac:dyDescent="0.2">
      <c r="A8" s="115"/>
      <c r="B8" s="120">
        <v>2</v>
      </c>
      <c r="C8" s="123" t="s">
        <v>998</v>
      </c>
      <c r="D8" s="30" t="s">
        <v>8</v>
      </c>
      <c r="E8" s="126">
        <v>2</v>
      </c>
      <c r="F8" s="5"/>
      <c r="G8" s="9" t="s">
        <v>383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27.75" customHeight="1" thickBot="1" x14ac:dyDescent="0.25">
      <c r="A11" s="115"/>
      <c r="B11" s="122"/>
      <c r="C11" s="128"/>
      <c r="D11" s="36" t="s">
        <v>11</v>
      </c>
      <c r="E11" s="37">
        <v>1</v>
      </c>
      <c r="F11" s="4" t="s">
        <v>863</v>
      </c>
      <c r="G11" s="8" t="s">
        <v>231</v>
      </c>
      <c r="H11" s="17" t="s">
        <v>3</v>
      </c>
      <c r="I11" s="37">
        <v>1</v>
      </c>
      <c r="J11" s="4" t="s">
        <v>873</v>
      </c>
      <c r="K11" s="25" t="s">
        <v>277</v>
      </c>
      <c r="L11" s="1"/>
      <c r="P11" s="57"/>
    </row>
    <row r="12" spans="1:16" ht="42" customHeight="1" x14ac:dyDescent="0.2">
      <c r="A12" s="115"/>
      <c r="B12" s="154">
        <v>3</v>
      </c>
      <c r="C12" s="147" t="s">
        <v>998</v>
      </c>
      <c r="D12" s="39" t="s">
        <v>8</v>
      </c>
      <c r="E12" s="155">
        <v>2</v>
      </c>
      <c r="F12" s="3"/>
      <c r="G12" s="28" t="s">
        <v>383</v>
      </c>
      <c r="H12" s="29" t="s">
        <v>12</v>
      </c>
      <c r="I12" s="58">
        <v>2</v>
      </c>
      <c r="J12" s="3" t="s">
        <v>190</v>
      </c>
      <c r="K12" s="27" t="s">
        <v>619</v>
      </c>
      <c r="L12" s="83">
        <f>E12+E15+I12+I13+I14+I15</f>
        <v>4</v>
      </c>
    </row>
    <row r="13" spans="1:16" x14ac:dyDescent="0.2">
      <c r="A13" s="115"/>
      <c r="B13" s="121"/>
      <c r="C13" s="124"/>
      <c r="D13" s="32" t="s">
        <v>9</v>
      </c>
      <c r="E13" s="127"/>
      <c r="F13" s="2"/>
      <c r="G13" s="7"/>
      <c r="H13" s="33" t="s">
        <v>13</v>
      </c>
      <c r="I13" s="34"/>
      <c r="J13" s="2"/>
      <c r="K13" s="24"/>
      <c r="L13" s="1"/>
    </row>
    <row r="14" spans="1:16" x14ac:dyDescent="0.2">
      <c r="A14" s="115"/>
      <c r="B14" s="121"/>
      <c r="C14" s="12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16"/>
      <c r="B15" s="122"/>
      <c r="C15" s="128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</row>
    <row r="16" spans="1:16" x14ac:dyDescent="0.2">
      <c r="A16" s="40"/>
      <c r="B16" s="40"/>
      <c r="C16" s="40"/>
      <c r="D16" s="41" t="s">
        <v>19</v>
      </c>
      <c r="E16" s="18">
        <f>E4+E8+E12</f>
        <v>6</v>
      </c>
      <c r="H16" s="42" t="s">
        <v>38</v>
      </c>
      <c r="I16" s="18">
        <f>I4+I8+I12</f>
        <v>2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2</v>
      </c>
      <c r="H17" s="42" t="s">
        <v>21</v>
      </c>
      <c r="I17" s="18">
        <f>I5+I9+I13</f>
        <v>0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0</v>
      </c>
    </row>
    <row r="19" spans="1:9" x14ac:dyDescent="0.2">
      <c r="A19" s="40"/>
      <c r="B19" s="40"/>
      <c r="C19" s="40"/>
      <c r="D19" s="41" t="s">
        <v>24</v>
      </c>
      <c r="E19" s="26">
        <f>K2</f>
        <v>0</v>
      </c>
      <c r="H19" s="42" t="s">
        <v>23</v>
      </c>
      <c r="I19" s="18">
        <f>I7+I11+I15</f>
        <v>2</v>
      </c>
    </row>
    <row r="20" spans="1:9" x14ac:dyDescent="0.2">
      <c r="H20" s="41" t="s">
        <v>18</v>
      </c>
      <c r="I20" s="18">
        <v>0</v>
      </c>
    </row>
    <row r="22" spans="1:9" x14ac:dyDescent="0.2">
      <c r="F22" s="13" t="s">
        <v>27</v>
      </c>
      <c r="G22" s="18">
        <f>E16+E17+I16+I17+I18+I20+I19</f>
        <v>12</v>
      </c>
    </row>
    <row r="23" spans="1:9" x14ac:dyDescent="0.2">
      <c r="C23" s="1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1034</v>
      </c>
      <c r="B1" s="118"/>
      <c r="C1" s="118"/>
      <c r="D1" s="118"/>
      <c r="E1" s="118"/>
      <c r="F1" s="13" t="s">
        <v>15</v>
      </c>
      <c r="G1" s="51">
        <v>3</v>
      </c>
      <c r="J1" s="13" t="s">
        <v>16</v>
      </c>
      <c r="K1" s="51">
        <f>G1*4</f>
        <v>12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K1-(E16+E17+I16+I17+I18+I19+I20)</f>
        <v>0</v>
      </c>
      <c r="L2" s="18">
        <f>SUM(L4:L15)</f>
        <v>11</v>
      </c>
    </row>
    <row r="3" spans="1:16" ht="41.25" customHeight="1" thickBot="1" x14ac:dyDescent="0.25">
      <c r="A3" s="12" t="s">
        <v>980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20.75" customHeight="1" x14ac:dyDescent="0.2">
      <c r="A4" s="114" t="s">
        <v>140</v>
      </c>
      <c r="B4" s="120">
        <v>1</v>
      </c>
      <c r="C4" s="123" t="s">
        <v>141</v>
      </c>
      <c r="D4" s="30" t="s">
        <v>8</v>
      </c>
      <c r="E4" s="126">
        <v>2</v>
      </c>
      <c r="F4" s="5" t="s">
        <v>716</v>
      </c>
      <c r="G4" s="9" t="s">
        <v>658</v>
      </c>
      <c r="H4" s="16" t="s">
        <v>12</v>
      </c>
      <c r="I4" s="31"/>
      <c r="J4" s="5"/>
      <c r="K4" s="23"/>
      <c r="L4" s="83">
        <f>E4+E7+I4+I5+I6+I7</f>
        <v>4</v>
      </c>
    </row>
    <row r="5" spans="1:16" ht="24.75" customHeight="1" x14ac:dyDescent="0.2">
      <c r="A5" s="115"/>
      <c r="B5" s="121"/>
      <c r="C5" s="124"/>
      <c r="D5" s="32" t="s">
        <v>9</v>
      </c>
      <c r="E5" s="127"/>
      <c r="F5" s="69"/>
      <c r="G5" s="7"/>
      <c r="H5" s="33" t="s">
        <v>13</v>
      </c>
      <c r="I5" s="34">
        <v>1</v>
      </c>
      <c r="J5" s="2" t="s">
        <v>260</v>
      </c>
      <c r="K5" s="24" t="s">
        <v>429</v>
      </c>
      <c r="L5" s="1"/>
    </row>
    <row r="6" spans="1:16" ht="19.5" customHeight="1" x14ac:dyDescent="0.2">
      <c r="A6" s="115"/>
      <c r="B6" s="121"/>
      <c r="C6" s="124"/>
      <c r="D6" s="32" t="s">
        <v>10</v>
      </c>
      <c r="E6" s="127"/>
      <c r="F6" s="2" t="s">
        <v>657</v>
      </c>
      <c r="G6" s="7" t="s">
        <v>991</v>
      </c>
      <c r="H6" s="35" t="s">
        <v>14</v>
      </c>
      <c r="I6" s="34"/>
      <c r="J6" s="2"/>
      <c r="K6" s="24"/>
      <c r="L6" s="1"/>
      <c r="O6" s="57"/>
    </row>
    <row r="7" spans="1:16" ht="71.25" customHeight="1" thickBot="1" x14ac:dyDescent="0.25">
      <c r="A7" s="115"/>
      <c r="B7" s="122"/>
      <c r="C7" s="128"/>
      <c r="D7" s="36" t="s">
        <v>11</v>
      </c>
      <c r="E7" s="37">
        <v>1</v>
      </c>
      <c r="F7" s="4" t="s">
        <v>864</v>
      </c>
      <c r="G7" s="8" t="s">
        <v>646</v>
      </c>
      <c r="H7" s="17" t="s">
        <v>3</v>
      </c>
      <c r="I7" s="37"/>
      <c r="J7" s="4"/>
      <c r="K7" s="25"/>
      <c r="L7" s="1"/>
    </row>
    <row r="8" spans="1:16" ht="96.75" customHeight="1" x14ac:dyDescent="0.2">
      <c r="A8" s="115"/>
      <c r="B8" s="120">
        <v>2</v>
      </c>
      <c r="C8" s="123" t="s">
        <v>142</v>
      </c>
      <c r="D8" s="30" t="s">
        <v>8</v>
      </c>
      <c r="E8" s="126">
        <v>2</v>
      </c>
      <c r="F8" s="5" t="s">
        <v>659</v>
      </c>
      <c r="G8" s="9" t="s">
        <v>661</v>
      </c>
      <c r="H8" s="16" t="s">
        <v>12</v>
      </c>
      <c r="I8" s="31"/>
      <c r="J8" s="5"/>
      <c r="K8" s="23"/>
      <c r="L8" s="83">
        <f>E8+E11+I8+I10+I9+I11</f>
        <v>4</v>
      </c>
    </row>
    <row r="9" spans="1:16" ht="15" x14ac:dyDescent="0.2">
      <c r="A9" s="115"/>
      <c r="B9" s="121"/>
      <c r="C9" s="124"/>
      <c r="D9" s="32" t="s">
        <v>9</v>
      </c>
      <c r="E9" s="127"/>
      <c r="F9" s="69"/>
      <c r="G9" s="7"/>
      <c r="H9" s="33" t="s">
        <v>13</v>
      </c>
      <c r="I9" s="34"/>
      <c r="J9" s="2"/>
      <c r="K9" s="24"/>
      <c r="L9" s="1"/>
    </row>
    <row r="10" spans="1:16" ht="22.5" x14ac:dyDescent="0.2">
      <c r="A10" s="115"/>
      <c r="B10" s="121"/>
      <c r="C10" s="124"/>
      <c r="D10" s="32" t="s">
        <v>10</v>
      </c>
      <c r="E10" s="127"/>
      <c r="F10" s="2" t="s">
        <v>660</v>
      </c>
      <c r="G10" s="7" t="s">
        <v>992</v>
      </c>
      <c r="H10" s="35" t="s">
        <v>14</v>
      </c>
      <c r="I10" s="34"/>
      <c r="J10" s="2"/>
      <c r="K10" s="24"/>
      <c r="L10" s="1"/>
    </row>
    <row r="11" spans="1:16" ht="71.25" customHeight="1" thickBot="1" x14ac:dyDescent="0.25">
      <c r="A11" s="115"/>
      <c r="B11" s="122"/>
      <c r="C11" s="128"/>
      <c r="D11" s="36" t="s">
        <v>11</v>
      </c>
      <c r="E11" s="63">
        <v>1</v>
      </c>
      <c r="F11" s="60" t="s">
        <v>866</v>
      </c>
      <c r="G11" s="21" t="s">
        <v>233</v>
      </c>
      <c r="H11" s="17" t="s">
        <v>3</v>
      </c>
      <c r="I11" s="37">
        <v>1</v>
      </c>
      <c r="J11" s="4" t="s">
        <v>867</v>
      </c>
      <c r="K11" s="25" t="s">
        <v>486</v>
      </c>
      <c r="L11" s="1"/>
      <c r="P11" s="57"/>
    </row>
    <row r="12" spans="1:16" ht="81.75" customHeight="1" x14ac:dyDescent="0.2">
      <c r="A12" s="115"/>
      <c r="B12" s="120">
        <v>3</v>
      </c>
      <c r="C12" s="123" t="s">
        <v>143</v>
      </c>
      <c r="D12" s="30" t="s">
        <v>8</v>
      </c>
      <c r="E12" s="126">
        <v>2</v>
      </c>
      <c r="F12" s="5" t="s">
        <v>717</v>
      </c>
      <c r="G12" s="9" t="s">
        <v>663</v>
      </c>
      <c r="H12" s="16" t="s">
        <v>12</v>
      </c>
      <c r="I12" s="31"/>
      <c r="J12" s="5"/>
      <c r="K12" s="23"/>
      <c r="L12" s="83">
        <f>E12+E15+I13</f>
        <v>3</v>
      </c>
      <c r="P12" s="57"/>
    </row>
    <row r="13" spans="1:16" ht="24.75" customHeight="1" x14ac:dyDescent="0.2">
      <c r="A13" s="115"/>
      <c r="B13" s="121"/>
      <c r="C13" s="124"/>
      <c r="D13" s="32" t="s">
        <v>9</v>
      </c>
      <c r="E13" s="127"/>
      <c r="F13" s="69"/>
      <c r="G13" s="7"/>
      <c r="H13" s="33" t="s">
        <v>13</v>
      </c>
      <c r="I13" s="34"/>
      <c r="J13" s="2"/>
      <c r="K13" s="24"/>
      <c r="L13" s="1"/>
      <c r="P13" s="57"/>
    </row>
    <row r="14" spans="1:16" ht="39.75" customHeight="1" x14ac:dyDescent="0.2">
      <c r="A14" s="115"/>
      <c r="B14" s="121"/>
      <c r="C14" s="124"/>
      <c r="D14" s="32" t="s">
        <v>10</v>
      </c>
      <c r="E14" s="127"/>
      <c r="F14" s="2" t="s">
        <v>662</v>
      </c>
      <c r="G14" s="7" t="s">
        <v>993</v>
      </c>
      <c r="H14" s="35" t="s">
        <v>14</v>
      </c>
      <c r="I14" s="34"/>
      <c r="J14" s="65"/>
      <c r="K14" s="24"/>
      <c r="L14" s="1"/>
      <c r="P14" s="57"/>
    </row>
    <row r="15" spans="1:16" ht="71.25" customHeight="1" thickBot="1" x14ac:dyDescent="0.25">
      <c r="A15" s="116"/>
      <c r="B15" s="122"/>
      <c r="C15" s="128"/>
      <c r="D15" s="36" t="s">
        <v>11</v>
      </c>
      <c r="E15" s="37">
        <v>1</v>
      </c>
      <c r="F15" s="4" t="s">
        <v>866</v>
      </c>
      <c r="G15" s="8" t="s">
        <v>233</v>
      </c>
      <c r="H15" s="17" t="s">
        <v>3</v>
      </c>
      <c r="I15" s="37"/>
      <c r="J15" s="4"/>
      <c r="K15" s="25"/>
      <c r="L15" s="1"/>
      <c r="P15" s="57"/>
    </row>
    <row r="16" spans="1:16" x14ac:dyDescent="0.2">
      <c r="A16" s="40"/>
      <c r="B16" s="40"/>
      <c r="C16" s="40"/>
      <c r="D16" s="41" t="s">
        <v>19</v>
      </c>
      <c r="E16" s="18">
        <f>E4+E8+E12</f>
        <v>6</v>
      </c>
      <c r="H16" s="42" t="s">
        <v>38</v>
      </c>
      <c r="I16" s="18">
        <f>I4+I8+I12</f>
        <v>0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3</v>
      </c>
      <c r="H17" s="42" t="s">
        <v>21</v>
      </c>
      <c r="I17" s="18">
        <f>I5+I9+I13</f>
        <v>1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0</v>
      </c>
    </row>
    <row r="19" spans="1:9" x14ac:dyDescent="0.2">
      <c r="A19" s="40"/>
      <c r="B19" s="40"/>
      <c r="C19" s="40"/>
      <c r="D19" s="41" t="s">
        <v>24</v>
      </c>
      <c r="E19" s="26">
        <f>K2</f>
        <v>0</v>
      </c>
      <c r="H19" s="42" t="s">
        <v>23</v>
      </c>
      <c r="I19" s="18">
        <f>I7+I11+I15</f>
        <v>1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12</v>
      </c>
    </row>
    <row r="23" spans="1:9" x14ac:dyDescent="0.2">
      <c r="C23" s="1"/>
    </row>
  </sheetData>
  <mergeCells count="11">
    <mergeCell ref="E12:E14"/>
    <mergeCell ref="B12:B15"/>
    <mergeCell ref="C12:C15"/>
    <mergeCell ref="A1:E2"/>
    <mergeCell ref="B4:B7"/>
    <mergeCell ref="C4:C7"/>
    <mergeCell ref="E4:E6"/>
    <mergeCell ref="B8:B11"/>
    <mergeCell ref="C8:C11"/>
    <mergeCell ref="E8:E10"/>
    <mergeCell ref="A4:A15"/>
  </mergeCells>
  <pageMargins left="0.7" right="0.7" top="0.75" bottom="0.75" header="0.3" footer="0.3"/>
  <pageSetup paperSize="9" scale="4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8" ht="13.5" customHeight="1" x14ac:dyDescent="0.2">
      <c r="A1" s="117" t="s">
        <v>1035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8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1</v>
      </c>
      <c r="L2" s="18">
        <f>SUM(L4:L23)</f>
        <v>17</v>
      </c>
    </row>
    <row r="3" spans="1:18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8" ht="63.75" customHeight="1" x14ac:dyDescent="0.2">
      <c r="A4" s="114" t="s">
        <v>145</v>
      </c>
      <c r="B4" s="132">
        <v>1</v>
      </c>
      <c r="C4" s="123" t="s">
        <v>144</v>
      </c>
      <c r="D4" s="30" t="s">
        <v>8</v>
      </c>
      <c r="E4" s="126">
        <v>2</v>
      </c>
      <c r="F4" s="5" t="s">
        <v>664</v>
      </c>
      <c r="G4" s="9" t="s">
        <v>666</v>
      </c>
      <c r="H4" s="16" t="s">
        <v>12</v>
      </c>
      <c r="I4" s="31">
        <v>1</v>
      </c>
      <c r="J4" s="5" t="s">
        <v>665</v>
      </c>
      <c r="K4" s="23" t="s">
        <v>667</v>
      </c>
      <c r="L4" s="83">
        <f>E4+E7+I4+I7</f>
        <v>4</v>
      </c>
      <c r="P4" s="57"/>
    </row>
    <row r="5" spans="1:18" ht="18.75" customHeight="1" x14ac:dyDescent="0.2">
      <c r="A5" s="115"/>
      <c r="B5" s="133"/>
      <c r="C5" s="124"/>
      <c r="D5" s="32" t="s">
        <v>9</v>
      </c>
      <c r="E5" s="127"/>
      <c r="F5" s="69"/>
      <c r="G5" s="7"/>
      <c r="H5" s="33" t="s">
        <v>13</v>
      </c>
      <c r="I5" s="34"/>
      <c r="J5" s="2"/>
      <c r="K5" s="24"/>
      <c r="L5" s="1"/>
      <c r="P5" s="57"/>
    </row>
    <row r="6" spans="1:18" ht="26.25" customHeight="1" x14ac:dyDescent="0.2">
      <c r="A6" s="115"/>
      <c r="B6" s="133"/>
      <c r="C6" s="124"/>
      <c r="D6" s="32" t="s">
        <v>10</v>
      </c>
      <c r="E6" s="127"/>
      <c r="F6" s="2" t="s">
        <v>865</v>
      </c>
      <c r="G6" s="7" t="s">
        <v>994</v>
      </c>
      <c r="H6" s="35" t="s">
        <v>14</v>
      </c>
      <c r="I6" s="34"/>
      <c r="J6" s="2"/>
      <c r="K6" s="24"/>
      <c r="L6" s="1"/>
      <c r="P6" s="57"/>
    </row>
    <row r="7" spans="1:18" ht="54" customHeight="1" thickBot="1" x14ac:dyDescent="0.25">
      <c r="A7" s="115"/>
      <c r="B7" s="134"/>
      <c r="C7" s="128"/>
      <c r="D7" s="36" t="s">
        <v>11</v>
      </c>
      <c r="E7" s="37"/>
      <c r="F7" s="4"/>
      <c r="G7" s="8"/>
      <c r="H7" s="17" t="s">
        <v>3</v>
      </c>
      <c r="I7" s="37">
        <v>1</v>
      </c>
      <c r="J7" s="97" t="s">
        <v>868</v>
      </c>
      <c r="K7" s="25" t="s">
        <v>928</v>
      </c>
      <c r="L7" s="1"/>
      <c r="P7" s="57"/>
    </row>
    <row r="8" spans="1:18" ht="25.5" x14ac:dyDescent="0.2">
      <c r="A8" s="115"/>
      <c r="B8" s="120">
        <v>2</v>
      </c>
      <c r="C8" s="123" t="s">
        <v>950</v>
      </c>
      <c r="D8" s="30" t="s">
        <v>8</v>
      </c>
      <c r="E8" s="126"/>
      <c r="F8" s="5"/>
      <c r="G8" s="9"/>
      <c r="H8" s="16" t="s">
        <v>12</v>
      </c>
      <c r="I8" s="31"/>
      <c r="J8" s="5"/>
      <c r="K8" s="23"/>
      <c r="L8" s="83">
        <f>E8+E11+I8+I9+I10+I11</f>
        <v>3</v>
      </c>
    </row>
    <row r="9" spans="1:18" x14ac:dyDescent="0.2">
      <c r="A9" s="115"/>
      <c r="B9" s="121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8" ht="24.75" customHeight="1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>
        <v>1</v>
      </c>
      <c r="J10" s="2" t="s">
        <v>205</v>
      </c>
      <c r="K10" s="24" t="s">
        <v>647</v>
      </c>
      <c r="L10" s="1"/>
    </row>
    <row r="11" spans="1:18" ht="51" customHeight="1" thickBot="1" x14ac:dyDescent="0.25">
      <c r="A11" s="115"/>
      <c r="B11" s="122"/>
      <c r="C11" s="128"/>
      <c r="D11" s="36" t="s">
        <v>11</v>
      </c>
      <c r="E11" s="37">
        <v>1</v>
      </c>
      <c r="F11" s="4" t="s">
        <v>869</v>
      </c>
      <c r="G11" s="8" t="s">
        <v>233</v>
      </c>
      <c r="H11" s="17" t="s">
        <v>3</v>
      </c>
      <c r="I11" s="37">
        <v>1</v>
      </c>
      <c r="J11" s="4" t="s">
        <v>871</v>
      </c>
      <c r="K11" s="25" t="s">
        <v>613</v>
      </c>
      <c r="L11" s="1"/>
    </row>
    <row r="12" spans="1:18" ht="44.25" customHeight="1" x14ac:dyDescent="0.2">
      <c r="A12" s="115"/>
      <c r="B12" s="120">
        <v>3</v>
      </c>
      <c r="C12" s="123" t="s">
        <v>146</v>
      </c>
      <c r="D12" s="30" t="s">
        <v>8</v>
      </c>
      <c r="E12" s="126">
        <v>2</v>
      </c>
      <c r="F12" s="5" t="s">
        <v>595</v>
      </c>
      <c r="G12" s="9" t="s">
        <v>597</v>
      </c>
      <c r="H12" s="16" t="s">
        <v>39</v>
      </c>
      <c r="I12" s="31"/>
      <c r="J12" s="5"/>
      <c r="K12" s="23"/>
      <c r="L12" s="83">
        <f>E12+E15+I12+I13+I14+I15</f>
        <v>4</v>
      </c>
    </row>
    <row r="13" spans="1:18" ht="17.25" customHeight="1" x14ac:dyDescent="0.2">
      <c r="A13" s="115"/>
      <c r="B13" s="121"/>
      <c r="C13" s="124"/>
      <c r="D13" s="32" t="s">
        <v>9</v>
      </c>
      <c r="E13" s="127"/>
      <c r="F13" s="74"/>
      <c r="G13" s="7"/>
      <c r="H13" s="33" t="s">
        <v>13</v>
      </c>
      <c r="I13" s="34">
        <v>1</v>
      </c>
      <c r="J13" s="2" t="s">
        <v>261</v>
      </c>
      <c r="K13" s="24" t="s">
        <v>429</v>
      </c>
      <c r="L13" s="1"/>
    </row>
    <row r="14" spans="1:18" ht="27" customHeight="1" x14ac:dyDescent="0.2">
      <c r="A14" s="115"/>
      <c r="B14" s="121"/>
      <c r="C14" s="124"/>
      <c r="D14" s="32" t="s">
        <v>10</v>
      </c>
      <c r="E14" s="127"/>
      <c r="F14" s="2" t="s">
        <v>596</v>
      </c>
      <c r="G14" s="7" t="s">
        <v>598</v>
      </c>
      <c r="H14" s="35" t="s">
        <v>14</v>
      </c>
      <c r="I14" s="34"/>
      <c r="J14" s="2"/>
      <c r="K14" s="24"/>
      <c r="L14" s="1"/>
      <c r="O14" s="57"/>
    </row>
    <row r="15" spans="1:18" ht="45.75" customHeight="1" thickBot="1" x14ac:dyDescent="0.25">
      <c r="A15" s="115"/>
      <c r="B15" s="122"/>
      <c r="C15" s="125"/>
      <c r="D15" s="62" t="s">
        <v>11</v>
      </c>
      <c r="E15" s="37">
        <v>1</v>
      </c>
      <c r="F15" s="4" t="s">
        <v>869</v>
      </c>
      <c r="G15" s="8" t="s">
        <v>233</v>
      </c>
      <c r="H15" s="22" t="s">
        <v>3</v>
      </c>
      <c r="I15" s="37"/>
      <c r="J15" s="4"/>
      <c r="K15" s="25"/>
      <c r="L15" s="1"/>
      <c r="P15" s="101"/>
      <c r="Q15" s="20"/>
      <c r="R15" s="102"/>
    </row>
    <row r="16" spans="1:18" ht="45.75" customHeight="1" x14ac:dyDescent="0.2">
      <c r="A16" s="115"/>
      <c r="B16" s="120">
        <v>4</v>
      </c>
      <c r="C16" s="123" t="s">
        <v>147</v>
      </c>
      <c r="D16" s="30" t="s">
        <v>8</v>
      </c>
      <c r="E16" s="126">
        <v>2</v>
      </c>
      <c r="F16" s="5" t="s">
        <v>599</v>
      </c>
      <c r="G16" s="9" t="s">
        <v>601</v>
      </c>
      <c r="H16" s="16" t="s">
        <v>39</v>
      </c>
      <c r="I16" s="31"/>
      <c r="J16" s="5"/>
      <c r="K16" s="23"/>
      <c r="L16" s="83">
        <f>E16+E19+I16+I18+I17+I19</f>
        <v>4</v>
      </c>
    </row>
    <row r="17" spans="1:16" ht="18.75" customHeight="1" x14ac:dyDescent="0.2">
      <c r="A17" s="115"/>
      <c r="B17" s="121"/>
      <c r="C17" s="124"/>
      <c r="D17" s="32" t="s">
        <v>9</v>
      </c>
      <c r="E17" s="127"/>
      <c r="F17" s="2"/>
      <c r="G17" s="7"/>
      <c r="H17" s="33" t="s">
        <v>13</v>
      </c>
      <c r="I17" s="34"/>
      <c r="J17" s="2"/>
      <c r="K17" s="24"/>
      <c r="L17" s="1"/>
    </row>
    <row r="18" spans="1:16" ht="38.25" x14ac:dyDescent="0.2">
      <c r="A18" s="115"/>
      <c r="B18" s="121"/>
      <c r="C18" s="124"/>
      <c r="D18" s="32" t="s">
        <v>10</v>
      </c>
      <c r="E18" s="127"/>
      <c r="F18" s="2" t="s">
        <v>600</v>
      </c>
      <c r="G18" s="7" t="s">
        <v>317</v>
      </c>
      <c r="H18" s="35" t="s">
        <v>14</v>
      </c>
      <c r="I18" s="34"/>
      <c r="J18" s="2"/>
      <c r="K18" s="24"/>
      <c r="L18" s="1"/>
    </row>
    <row r="19" spans="1:16" ht="47.25" customHeight="1" thickBot="1" x14ac:dyDescent="0.25">
      <c r="A19" s="115"/>
      <c r="B19" s="122"/>
      <c r="C19" s="128"/>
      <c r="D19" s="36" t="s">
        <v>11</v>
      </c>
      <c r="E19" s="37">
        <v>1</v>
      </c>
      <c r="F19" s="4" t="s">
        <v>870</v>
      </c>
      <c r="G19" s="8" t="s">
        <v>233</v>
      </c>
      <c r="H19" s="17" t="s">
        <v>3</v>
      </c>
      <c r="I19" s="37">
        <v>1</v>
      </c>
      <c r="J19" s="4" t="s">
        <v>985</v>
      </c>
      <c r="K19" s="25" t="s">
        <v>613</v>
      </c>
      <c r="L19" s="1"/>
      <c r="P19" s="57"/>
    </row>
    <row r="20" spans="1:16" ht="69.75" customHeight="1" x14ac:dyDescent="0.2">
      <c r="A20" s="115"/>
      <c r="B20" s="120">
        <v>5</v>
      </c>
      <c r="C20" s="129" t="s">
        <v>148</v>
      </c>
      <c r="D20" s="30" t="s">
        <v>8</v>
      </c>
      <c r="E20" s="31">
        <v>2</v>
      </c>
      <c r="F20" s="5" t="s">
        <v>602</v>
      </c>
      <c r="G20" s="9" t="s">
        <v>601</v>
      </c>
      <c r="H20" s="16" t="s">
        <v>39</v>
      </c>
      <c r="I20" s="31"/>
      <c r="J20" s="5"/>
      <c r="K20" s="23"/>
      <c r="L20" s="83">
        <f>E20+E23+I20+I21+I22+I23</f>
        <v>2</v>
      </c>
    </row>
    <row r="21" spans="1:16" x14ac:dyDescent="0.2">
      <c r="A21" s="115"/>
      <c r="B21" s="121"/>
      <c r="C21" s="130"/>
      <c r="D21" s="32" t="s">
        <v>9</v>
      </c>
      <c r="E21" s="34"/>
      <c r="F21" s="74"/>
      <c r="G21" s="7"/>
      <c r="H21" s="33" t="s">
        <v>13</v>
      </c>
      <c r="I21" s="34"/>
      <c r="J21" s="2"/>
      <c r="K21" s="24"/>
      <c r="L21" s="1"/>
    </row>
    <row r="22" spans="1:16" ht="25.5" x14ac:dyDescent="0.2">
      <c r="A22" s="115"/>
      <c r="B22" s="121"/>
      <c r="C22" s="130"/>
      <c r="D22" s="32" t="s">
        <v>10</v>
      </c>
      <c r="E22" s="34"/>
      <c r="F22" s="2" t="s">
        <v>603</v>
      </c>
      <c r="G22" s="7" t="s">
        <v>317</v>
      </c>
      <c r="H22" s="35" t="s">
        <v>14</v>
      </c>
      <c r="I22" s="34"/>
      <c r="J22" s="2"/>
      <c r="K22" s="24"/>
      <c r="L22" s="1"/>
    </row>
    <row r="23" spans="1:16" ht="30" customHeight="1" thickBot="1" x14ac:dyDescent="0.25">
      <c r="A23" s="116"/>
      <c r="B23" s="122"/>
      <c r="C23" s="131"/>
      <c r="D23" s="36" t="s">
        <v>11</v>
      </c>
      <c r="E23" s="37"/>
      <c r="F23" s="4"/>
      <c r="G23" s="8"/>
      <c r="H23" s="17" t="s">
        <v>3</v>
      </c>
      <c r="I23" s="4"/>
      <c r="J23" s="4"/>
      <c r="K23" s="25"/>
      <c r="L23" s="1"/>
    </row>
    <row r="24" spans="1:16" x14ac:dyDescent="0.2">
      <c r="A24" s="40"/>
      <c r="B24" s="40"/>
      <c r="C24" s="40"/>
      <c r="D24" s="41" t="s">
        <v>19</v>
      </c>
      <c r="E24" s="18">
        <f>E12+E16+E20+E8+E4</f>
        <v>8</v>
      </c>
      <c r="H24" s="42" t="s">
        <v>38</v>
      </c>
      <c r="I24" s="18">
        <f>I12+I16+I20+I8+I4</f>
        <v>1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E15+E19+E23+E11+E7</f>
        <v>3</v>
      </c>
      <c r="H25" s="42" t="s">
        <v>21</v>
      </c>
      <c r="I25" s="18">
        <f>I13+I17+I21+I9+I5</f>
        <v>1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I14+I18+I22+I10+I6</f>
        <v>1</v>
      </c>
    </row>
    <row r="27" spans="1:16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I15+I19+I23+I11+I7</f>
        <v>3</v>
      </c>
    </row>
    <row r="28" spans="1:16" x14ac:dyDescent="0.2">
      <c r="H28" s="41" t="s">
        <v>18</v>
      </c>
      <c r="I28" s="18">
        <v>2</v>
      </c>
    </row>
    <row r="30" spans="1:16" x14ac:dyDescent="0.2">
      <c r="F30" s="13" t="s">
        <v>27</v>
      </c>
      <c r="G30" s="18">
        <f>E24+E25+I24+I25+I26+I28+I27</f>
        <v>19</v>
      </c>
    </row>
    <row r="31" spans="1:16" x14ac:dyDescent="0.2">
      <c r="C31" s="1"/>
    </row>
  </sheetData>
  <mergeCells count="16">
    <mergeCell ref="A4:A23"/>
    <mergeCell ref="A1:E2"/>
    <mergeCell ref="B12:B15"/>
    <mergeCell ref="C12:C15"/>
    <mergeCell ref="E12:E14"/>
    <mergeCell ref="B16:B19"/>
    <mergeCell ref="C16:C19"/>
    <mergeCell ref="E16:E18"/>
    <mergeCell ref="B20:B23"/>
    <mergeCell ref="C20:C23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ht="13.5" customHeight="1" x14ac:dyDescent="0.2">
      <c r="A1" s="117" t="s">
        <v>1036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2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1</v>
      </c>
      <c r="L2" s="18">
        <f>SUM(L4:L23)</f>
        <v>17</v>
      </c>
    </row>
    <row r="3" spans="1:12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83.25" customHeight="1" x14ac:dyDescent="0.2">
      <c r="A4" s="172" t="s">
        <v>145</v>
      </c>
      <c r="B4" s="120">
        <v>1</v>
      </c>
      <c r="C4" s="123" t="s">
        <v>149</v>
      </c>
      <c r="D4" s="30" t="s">
        <v>8</v>
      </c>
      <c r="E4" s="126">
        <v>2</v>
      </c>
      <c r="F4" s="5" t="s">
        <v>604</v>
      </c>
      <c r="G4" s="9" t="s">
        <v>607</v>
      </c>
      <c r="H4" s="16" t="s">
        <v>39</v>
      </c>
      <c r="I4" s="31">
        <v>1</v>
      </c>
      <c r="J4" s="5" t="s">
        <v>606</v>
      </c>
      <c r="K4" s="23" t="s">
        <v>608</v>
      </c>
      <c r="L4" s="83">
        <f>E4+E7+I4+I5+I6+I7</f>
        <v>4</v>
      </c>
    </row>
    <row r="5" spans="1:12" ht="19.5" customHeight="1" x14ac:dyDescent="0.2">
      <c r="A5" s="173"/>
      <c r="B5" s="121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</row>
    <row r="6" spans="1:12" ht="25.5" customHeight="1" x14ac:dyDescent="0.2">
      <c r="A6" s="173"/>
      <c r="B6" s="121"/>
      <c r="C6" s="124"/>
      <c r="D6" s="32" t="s">
        <v>10</v>
      </c>
      <c r="E6" s="127"/>
      <c r="F6" s="2" t="s">
        <v>605</v>
      </c>
      <c r="G6" s="7" t="s">
        <v>317</v>
      </c>
      <c r="H6" s="35" t="s">
        <v>14</v>
      </c>
      <c r="I6" s="34"/>
      <c r="J6" s="2"/>
      <c r="K6" s="24"/>
    </row>
    <row r="7" spans="1:12" ht="41.25" customHeight="1" thickBot="1" x14ac:dyDescent="0.25">
      <c r="A7" s="173"/>
      <c r="B7" s="122"/>
      <c r="C7" s="128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982</v>
      </c>
      <c r="K7" s="25" t="s">
        <v>585</v>
      </c>
    </row>
    <row r="8" spans="1:12" ht="70.5" customHeight="1" x14ac:dyDescent="0.2">
      <c r="A8" s="173"/>
      <c r="B8" s="154">
        <v>2</v>
      </c>
      <c r="C8" s="157" t="s">
        <v>150</v>
      </c>
      <c r="D8" s="39" t="s">
        <v>8</v>
      </c>
      <c r="E8" s="155">
        <v>2</v>
      </c>
      <c r="F8" s="3" t="s">
        <v>609</v>
      </c>
      <c r="G8" s="28" t="s">
        <v>611</v>
      </c>
      <c r="H8" s="29" t="s">
        <v>39</v>
      </c>
      <c r="I8" s="58"/>
      <c r="J8" s="3"/>
      <c r="K8" s="27"/>
      <c r="L8" s="83">
        <f>E8+E11+I8+I9+I10+I11</f>
        <v>4</v>
      </c>
    </row>
    <row r="9" spans="1:12" ht="18" customHeight="1" x14ac:dyDescent="0.2">
      <c r="A9" s="173"/>
      <c r="B9" s="121"/>
      <c r="C9" s="149"/>
      <c r="D9" s="32" t="s">
        <v>9</v>
      </c>
      <c r="E9" s="127"/>
      <c r="F9" s="2"/>
      <c r="G9" s="7"/>
      <c r="H9" s="33" t="s">
        <v>13</v>
      </c>
      <c r="I9" s="34"/>
      <c r="J9" s="2"/>
      <c r="K9" s="24"/>
    </row>
    <row r="10" spans="1:12" ht="22.5" customHeight="1" x14ac:dyDescent="0.2">
      <c r="A10" s="173"/>
      <c r="B10" s="121"/>
      <c r="C10" s="149"/>
      <c r="D10" s="32" t="s">
        <v>10</v>
      </c>
      <c r="E10" s="127"/>
      <c r="F10" s="2" t="s">
        <v>610</v>
      </c>
      <c r="G10" s="7" t="s">
        <v>612</v>
      </c>
      <c r="H10" s="35" t="s">
        <v>14</v>
      </c>
      <c r="I10" s="34"/>
      <c r="J10" s="2"/>
      <c r="K10" s="24"/>
    </row>
    <row r="11" spans="1:12" ht="69" customHeight="1" thickBot="1" x14ac:dyDescent="0.25">
      <c r="A11" s="173"/>
      <c r="B11" s="122"/>
      <c r="C11" s="150"/>
      <c r="D11" s="36" t="s">
        <v>11</v>
      </c>
      <c r="E11" s="37">
        <v>1</v>
      </c>
      <c r="F11" s="4" t="s">
        <v>870</v>
      </c>
      <c r="G11" s="8" t="s">
        <v>237</v>
      </c>
      <c r="H11" s="17" t="s">
        <v>3</v>
      </c>
      <c r="I11" s="37">
        <v>1</v>
      </c>
      <c r="J11" s="4" t="s">
        <v>983</v>
      </c>
      <c r="K11" s="25" t="s">
        <v>585</v>
      </c>
    </row>
    <row r="12" spans="1:12" ht="80.25" customHeight="1" x14ac:dyDescent="0.2">
      <c r="A12" s="173"/>
      <c r="B12" s="120">
        <v>3</v>
      </c>
      <c r="C12" s="123" t="s">
        <v>929</v>
      </c>
      <c r="D12" s="30" t="s">
        <v>8</v>
      </c>
      <c r="E12" s="126">
        <v>2</v>
      </c>
      <c r="F12" s="5" t="s">
        <v>615</v>
      </c>
      <c r="G12" s="9" t="s">
        <v>601</v>
      </c>
      <c r="H12" s="16" t="s">
        <v>39</v>
      </c>
      <c r="I12" s="31"/>
      <c r="J12" s="5"/>
      <c r="K12" s="23"/>
      <c r="L12" s="83">
        <f>E12+E15+I12+I13+I14+I15</f>
        <v>3</v>
      </c>
    </row>
    <row r="13" spans="1:12" ht="15" x14ac:dyDescent="0.2">
      <c r="A13" s="173"/>
      <c r="B13" s="121"/>
      <c r="C13" s="124"/>
      <c r="D13" s="32" t="s">
        <v>9</v>
      </c>
      <c r="E13" s="127"/>
      <c r="F13" s="69"/>
      <c r="G13" s="7"/>
      <c r="H13" s="33" t="s">
        <v>13</v>
      </c>
      <c r="I13" s="34"/>
      <c r="J13" s="2"/>
      <c r="K13" s="24"/>
      <c r="L13" s="1"/>
    </row>
    <row r="14" spans="1:12" ht="42" customHeight="1" x14ac:dyDescent="0.2">
      <c r="A14" s="173"/>
      <c r="B14" s="121"/>
      <c r="C14" s="124"/>
      <c r="D14" s="32" t="s">
        <v>10</v>
      </c>
      <c r="E14" s="127"/>
      <c r="F14" s="2" t="s">
        <v>616</v>
      </c>
      <c r="G14" s="7" t="s">
        <v>718</v>
      </c>
      <c r="H14" s="35" t="s">
        <v>14</v>
      </c>
      <c r="I14" s="34"/>
      <c r="J14" s="65"/>
      <c r="K14" s="24"/>
      <c r="L14" s="1"/>
    </row>
    <row r="15" spans="1:12" ht="69.75" customHeight="1" thickBot="1" x14ac:dyDescent="0.25">
      <c r="A15" s="173"/>
      <c r="B15" s="156"/>
      <c r="C15" s="125"/>
      <c r="D15" s="62" t="s">
        <v>11</v>
      </c>
      <c r="E15" s="63">
        <v>1</v>
      </c>
      <c r="F15" s="60" t="s">
        <v>870</v>
      </c>
      <c r="G15" s="21" t="s">
        <v>237</v>
      </c>
      <c r="H15" s="22" t="s">
        <v>3</v>
      </c>
      <c r="I15" s="60"/>
      <c r="J15" s="68"/>
      <c r="K15" s="43"/>
      <c r="L15" s="1"/>
    </row>
    <row r="16" spans="1:12" ht="79.5" customHeight="1" x14ac:dyDescent="0.2">
      <c r="A16" s="173"/>
      <c r="B16" s="120">
        <v>4</v>
      </c>
      <c r="C16" s="123" t="s">
        <v>151</v>
      </c>
      <c r="D16" s="30" t="s">
        <v>8</v>
      </c>
      <c r="E16" s="126">
        <v>2</v>
      </c>
      <c r="F16" s="5" t="s">
        <v>617</v>
      </c>
      <c r="G16" s="9" t="s">
        <v>618</v>
      </c>
      <c r="H16" s="16" t="s">
        <v>39</v>
      </c>
      <c r="I16" s="31"/>
      <c r="J16" s="66"/>
      <c r="K16" s="23"/>
      <c r="L16" s="83">
        <f>I17+I18+I19+E16+E19+I16</f>
        <v>4</v>
      </c>
    </row>
    <row r="17" spans="1:12" ht="15" x14ac:dyDescent="0.2">
      <c r="A17" s="173"/>
      <c r="B17" s="121"/>
      <c r="C17" s="124"/>
      <c r="D17" s="32" t="s">
        <v>9</v>
      </c>
      <c r="E17" s="127"/>
      <c r="F17" s="69"/>
      <c r="G17" s="7"/>
      <c r="H17" s="33" t="s">
        <v>13</v>
      </c>
      <c r="I17" s="34"/>
      <c r="J17" s="2"/>
      <c r="K17" s="24"/>
      <c r="L17" s="1"/>
    </row>
    <row r="18" spans="1:12" x14ac:dyDescent="0.2">
      <c r="A18" s="173"/>
      <c r="B18" s="121"/>
      <c r="C18" s="124"/>
      <c r="D18" s="32" t="s">
        <v>10</v>
      </c>
      <c r="E18" s="127"/>
      <c r="F18" s="65"/>
      <c r="G18" s="7"/>
      <c r="H18" s="35" t="s">
        <v>14</v>
      </c>
      <c r="I18" s="34"/>
      <c r="J18" s="2"/>
      <c r="K18" s="24"/>
      <c r="L18" s="1"/>
    </row>
    <row r="19" spans="1:12" ht="48" customHeight="1" thickBot="1" x14ac:dyDescent="0.25">
      <c r="A19" s="173"/>
      <c r="B19" s="156"/>
      <c r="C19" s="125"/>
      <c r="D19" s="62" t="s">
        <v>11</v>
      </c>
      <c r="E19" s="63">
        <v>1</v>
      </c>
      <c r="F19" s="60" t="s">
        <v>872</v>
      </c>
      <c r="G19" s="21" t="s">
        <v>233</v>
      </c>
      <c r="H19" s="22" t="s">
        <v>3</v>
      </c>
      <c r="I19" s="63">
        <v>1</v>
      </c>
      <c r="J19" s="60" t="s">
        <v>874</v>
      </c>
      <c r="K19" s="43" t="s">
        <v>278</v>
      </c>
      <c r="L19" s="1"/>
    </row>
    <row r="20" spans="1:12" ht="48" customHeight="1" x14ac:dyDescent="0.2">
      <c r="A20" s="173"/>
      <c r="B20" s="120">
        <v>5</v>
      </c>
      <c r="C20" s="123" t="s">
        <v>981</v>
      </c>
      <c r="D20" s="30" t="s">
        <v>8</v>
      </c>
      <c r="E20" s="126"/>
      <c r="F20" s="5"/>
      <c r="G20" s="9"/>
      <c r="H20" s="16" t="s">
        <v>39</v>
      </c>
      <c r="I20" s="31">
        <v>1</v>
      </c>
      <c r="J20" s="5" t="s">
        <v>194</v>
      </c>
      <c r="K20" s="23" t="s">
        <v>384</v>
      </c>
      <c r="L20" s="83">
        <f>E20+E23+I20+I21+I22+I23</f>
        <v>2</v>
      </c>
    </row>
    <row r="21" spans="1:12" x14ac:dyDescent="0.2">
      <c r="A21" s="173"/>
      <c r="B21" s="121"/>
      <c r="C21" s="124"/>
      <c r="D21" s="32" t="s">
        <v>9</v>
      </c>
      <c r="E21" s="127"/>
      <c r="F21" s="2"/>
      <c r="G21" s="7"/>
      <c r="H21" s="33" t="s">
        <v>13</v>
      </c>
      <c r="I21" s="2"/>
      <c r="J21" s="2"/>
      <c r="K21" s="24"/>
      <c r="L21" s="1"/>
    </row>
    <row r="22" spans="1:12" ht="36" customHeight="1" x14ac:dyDescent="0.2">
      <c r="A22" s="173"/>
      <c r="B22" s="121"/>
      <c r="C22" s="124"/>
      <c r="D22" s="32" t="s">
        <v>10</v>
      </c>
      <c r="E22" s="127"/>
      <c r="F22" s="84"/>
      <c r="G22" s="7"/>
      <c r="H22" s="35" t="s">
        <v>14</v>
      </c>
      <c r="I22" s="34">
        <v>1</v>
      </c>
      <c r="J22" s="2" t="s">
        <v>206</v>
      </c>
      <c r="K22" s="24" t="s">
        <v>614</v>
      </c>
      <c r="L22" s="1"/>
    </row>
    <row r="23" spans="1:12" ht="26.25" thickBot="1" x14ac:dyDescent="0.25">
      <c r="A23" s="174"/>
      <c r="B23" s="122"/>
      <c r="C23" s="128"/>
      <c r="D23" s="36" t="s">
        <v>11</v>
      </c>
      <c r="E23" s="37"/>
      <c r="F23" s="67"/>
      <c r="G23" s="8"/>
      <c r="H23" s="17" t="s">
        <v>3</v>
      </c>
      <c r="I23" s="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E12+E16+E20+E4+E8</f>
        <v>8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I7+I11+I15+I19+I23</f>
        <v>3</v>
      </c>
      <c r="J27" s="20"/>
      <c r="K27" s="102"/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7">
    <mergeCell ref="A4:A23"/>
    <mergeCell ref="B20:B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9" ht="13.5" customHeight="1" x14ac:dyDescent="0.2">
      <c r="A1" s="117" t="s">
        <v>1037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9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6</v>
      </c>
      <c r="L2" s="18">
        <f>SUM(L4:L23)</f>
        <v>12</v>
      </c>
    </row>
    <row r="3" spans="1:19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  <c r="Q3" s="101"/>
      <c r="R3" s="70"/>
      <c r="S3" s="102"/>
    </row>
    <row r="4" spans="1:19" ht="70.5" customHeight="1" x14ac:dyDescent="0.2">
      <c r="A4" s="178" t="s">
        <v>152</v>
      </c>
      <c r="B4" s="120">
        <v>1</v>
      </c>
      <c r="C4" s="123" t="s">
        <v>153</v>
      </c>
      <c r="D4" s="30" t="s">
        <v>8</v>
      </c>
      <c r="E4" s="126">
        <v>2</v>
      </c>
      <c r="F4" s="5" t="s">
        <v>691</v>
      </c>
      <c r="G4" s="9" t="s">
        <v>694</v>
      </c>
      <c r="H4" s="16" t="s">
        <v>12</v>
      </c>
      <c r="I4" s="31"/>
      <c r="J4" s="5"/>
      <c r="K4" s="23"/>
      <c r="L4" s="83">
        <f>E4+E7+I4+I5+I6+I7</f>
        <v>4</v>
      </c>
    </row>
    <row r="5" spans="1:19" ht="17.25" customHeight="1" x14ac:dyDescent="0.2">
      <c r="A5" s="179"/>
      <c r="B5" s="121"/>
      <c r="C5" s="124"/>
      <c r="D5" s="32" t="s">
        <v>9</v>
      </c>
      <c r="E5" s="127"/>
      <c r="F5" s="74"/>
      <c r="G5" s="7"/>
      <c r="H5" s="33" t="s">
        <v>13</v>
      </c>
      <c r="I5" s="34"/>
      <c r="J5" s="2"/>
      <c r="K5" s="24"/>
    </row>
    <row r="6" spans="1:19" ht="18" customHeight="1" x14ac:dyDescent="0.2">
      <c r="A6" s="179"/>
      <c r="B6" s="121"/>
      <c r="C6" s="124"/>
      <c r="D6" s="32" t="s">
        <v>10</v>
      </c>
      <c r="E6" s="127"/>
      <c r="F6" s="2" t="s">
        <v>698</v>
      </c>
      <c r="G6" s="7" t="s">
        <v>693</v>
      </c>
      <c r="H6" s="35" t="s">
        <v>14</v>
      </c>
      <c r="I6" s="34"/>
      <c r="J6" s="2"/>
      <c r="K6" s="24"/>
    </row>
    <row r="7" spans="1:19" ht="47.25" customHeight="1" thickBot="1" x14ac:dyDescent="0.25">
      <c r="A7" s="179"/>
      <c r="B7" s="156"/>
      <c r="C7" s="125"/>
      <c r="D7" s="62" t="s">
        <v>11</v>
      </c>
      <c r="E7" s="63">
        <v>1</v>
      </c>
      <c r="F7" s="98" t="s">
        <v>951</v>
      </c>
      <c r="G7" s="21" t="s">
        <v>233</v>
      </c>
      <c r="H7" s="22" t="s">
        <v>3</v>
      </c>
      <c r="I7" s="63">
        <v>1</v>
      </c>
      <c r="J7" s="4" t="s">
        <v>876</v>
      </c>
      <c r="K7" s="25" t="s">
        <v>648</v>
      </c>
    </row>
    <row r="8" spans="1:19" ht="65.25" customHeight="1" x14ac:dyDescent="0.2">
      <c r="A8" s="179"/>
      <c r="B8" s="120">
        <v>2</v>
      </c>
      <c r="C8" s="148" t="s">
        <v>154</v>
      </c>
      <c r="D8" s="30" t="s">
        <v>8</v>
      </c>
      <c r="E8" s="126">
        <v>2</v>
      </c>
      <c r="F8" s="5" t="s">
        <v>692</v>
      </c>
      <c r="G8" s="9" t="s">
        <v>695</v>
      </c>
      <c r="H8" s="16" t="s">
        <v>12</v>
      </c>
      <c r="I8" s="31"/>
      <c r="J8" s="5"/>
      <c r="K8" s="23"/>
      <c r="L8" s="83">
        <f>E8+E11+I8+I9+I10+I11</f>
        <v>4</v>
      </c>
    </row>
    <row r="9" spans="1:19" ht="18" customHeight="1" x14ac:dyDescent="0.2">
      <c r="A9" s="179"/>
      <c r="B9" s="121"/>
      <c r="C9" s="149"/>
      <c r="D9" s="32" t="s">
        <v>9</v>
      </c>
      <c r="E9" s="127"/>
      <c r="F9" s="2"/>
      <c r="G9" s="7"/>
      <c r="H9" s="33" t="s">
        <v>13</v>
      </c>
      <c r="I9" s="2"/>
      <c r="J9" s="2"/>
      <c r="K9" s="24"/>
    </row>
    <row r="10" spans="1:19" ht="18" customHeight="1" x14ac:dyDescent="0.2">
      <c r="A10" s="179"/>
      <c r="B10" s="121"/>
      <c r="C10" s="149"/>
      <c r="D10" s="32" t="s">
        <v>10</v>
      </c>
      <c r="E10" s="127"/>
      <c r="F10" s="2" t="s">
        <v>699</v>
      </c>
      <c r="G10" s="7" t="s">
        <v>995</v>
      </c>
      <c r="H10" s="35" t="s">
        <v>14</v>
      </c>
      <c r="I10" s="34"/>
      <c r="J10" s="2"/>
      <c r="K10" s="24"/>
    </row>
    <row r="11" spans="1:19" ht="52.5" customHeight="1" thickBot="1" x14ac:dyDescent="0.25">
      <c r="A11" s="179"/>
      <c r="B11" s="122"/>
      <c r="C11" s="150"/>
      <c r="D11" s="36" t="s">
        <v>11</v>
      </c>
      <c r="E11" s="63">
        <v>1</v>
      </c>
      <c r="F11" s="60" t="s">
        <v>875</v>
      </c>
      <c r="G11" s="21" t="s">
        <v>237</v>
      </c>
      <c r="H11" s="17" t="s">
        <v>3</v>
      </c>
      <c r="I11" s="37">
        <v>1</v>
      </c>
      <c r="J11" s="4" t="s">
        <v>878</v>
      </c>
      <c r="K11" s="25" t="s">
        <v>649</v>
      </c>
    </row>
    <row r="12" spans="1:19" ht="52.5" customHeight="1" x14ac:dyDescent="0.2">
      <c r="A12" s="179"/>
      <c r="B12" s="144">
        <v>3</v>
      </c>
      <c r="C12" s="181" t="s">
        <v>155</v>
      </c>
      <c r="D12" s="30" t="s">
        <v>8</v>
      </c>
      <c r="E12" s="182">
        <v>1.5</v>
      </c>
      <c r="F12" s="5" t="s">
        <v>696</v>
      </c>
      <c r="G12" s="9" t="s">
        <v>697</v>
      </c>
      <c r="H12" s="16" t="s">
        <v>12</v>
      </c>
      <c r="I12" s="31"/>
      <c r="J12" s="5"/>
      <c r="K12" s="23"/>
      <c r="L12" s="83">
        <f>E12+E15+I12+I13+I14+I15</f>
        <v>4</v>
      </c>
    </row>
    <row r="13" spans="1:19" ht="27" customHeight="1" x14ac:dyDescent="0.2">
      <c r="A13" s="179"/>
      <c r="B13" s="145"/>
      <c r="C13" s="175"/>
      <c r="D13" s="32" t="s">
        <v>9</v>
      </c>
      <c r="E13" s="177"/>
      <c r="F13" s="74"/>
      <c r="G13" s="7"/>
      <c r="H13" s="33" t="s">
        <v>13</v>
      </c>
      <c r="I13" s="34">
        <v>1</v>
      </c>
      <c r="J13" s="2" t="s">
        <v>262</v>
      </c>
      <c r="K13" s="24" t="s">
        <v>429</v>
      </c>
      <c r="L13" s="1"/>
    </row>
    <row r="14" spans="1:19" ht="32.25" customHeight="1" x14ac:dyDescent="0.2">
      <c r="A14" s="179"/>
      <c r="B14" s="145"/>
      <c r="C14" s="175"/>
      <c r="D14" s="32" t="s">
        <v>10</v>
      </c>
      <c r="E14" s="155"/>
      <c r="F14" s="2"/>
      <c r="G14" s="7"/>
      <c r="H14" s="35" t="s">
        <v>14</v>
      </c>
      <c r="I14" s="34">
        <v>1</v>
      </c>
      <c r="J14" s="2" t="s">
        <v>877</v>
      </c>
      <c r="K14" s="24" t="s">
        <v>650</v>
      </c>
      <c r="L14" s="1"/>
    </row>
    <row r="15" spans="1:19" ht="52.5" customHeight="1" thickBot="1" x14ac:dyDescent="0.25">
      <c r="A15" s="179"/>
      <c r="B15" s="145"/>
      <c r="C15" s="175"/>
      <c r="D15" s="62" t="s">
        <v>11</v>
      </c>
      <c r="E15" s="63">
        <v>0.5</v>
      </c>
      <c r="F15" s="98" t="s">
        <v>952</v>
      </c>
      <c r="G15" s="21" t="s">
        <v>237</v>
      </c>
      <c r="H15" s="22" t="s">
        <v>3</v>
      </c>
      <c r="I15" s="63"/>
      <c r="J15" s="60"/>
      <c r="K15" s="43"/>
      <c r="L15" s="1"/>
    </row>
    <row r="16" spans="1:19" ht="29.25" customHeight="1" x14ac:dyDescent="0.2">
      <c r="A16" s="179"/>
      <c r="B16" s="144">
        <v>4</v>
      </c>
      <c r="C16" s="183" t="s">
        <v>979</v>
      </c>
      <c r="D16" s="30" t="s">
        <v>8</v>
      </c>
      <c r="E16" s="31"/>
      <c r="F16" s="5"/>
      <c r="G16" s="9"/>
      <c r="H16" s="16" t="s">
        <v>12</v>
      </c>
      <c r="I16" s="31"/>
      <c r="J16" s="5"/>
      <c r="K16" s="23"/>
    </row>
    <row r="17" spans="1:15" ht="17.25" customHeight="1" x14ac:dyDescent="0.2">
      <c r="A17" s="179"/>
      <c r="B17" s="145"/>
      <c r="C17" s="184"/>
      <c r="D17" s="32" t="s">
        <v>9</v>
      </c>
      <c r="E17" s="34"/>
      <c r="F17" s="2"/>
      <c r="G17" s="7"/>
      <c r="H17" s="33" t="s">
        <v>13</v>
      </c>
      <c r="I17" s="34"/>
      <c r="J17" s="2"/>
      <c r="K17" s="24"/>
    </row>
    <row r="18" spans="1:15" ht="20.25" customHeight="1" x14ac:dyDescent="0.2">
      <c r="A18" s="179"/>
      <c r="B18" s="145"/>
      <c r="C18" s="184"/>
      <c r="D18" s="32" t="s">
        <v>10</v>
      </c>
      <c r="E18" s="34"/>
      <c r="F18" s="2"/>
      <c r="G18" s="7"/>
      <c r="H18" s="35" t="s">
        <v>14</v>
      </c>
      <c r="I18" s="34"/>
      <c r="J18" s="2"/>
      <c r="K18" s="24"/>
    </row>
    <row r="19" spans="1:15" ht="29.25" customHeight="1" thickBot="1" x14ac:dyDescent="0.25">
      <c r="A19" s="179"/>
      <c r="B19" s="146"/>
      <c r="C19" s="185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</row>
    <row r="20" spans="1:15" ht="28.5" customHeight="1" x14ac:dyDescent="0.2">
      <c r="A20" s="179"/>
      <c r="B20" s="145">
        <v>5</v>
      </c>
      <c r="C20" s="175" t="s">
        <v>979</v>
      </c>
      <c r="D20" s="39" t="s">
        <v>8</v>
      </c>
      <c r="E20" s="177"/>
      <c r="F20" s="3"/>
      <c r="G20" s="28"/>
      <c r="H20" s="29" t="s">
        <v>12</v>
      </c>
      <c r="I20" s="58"/>
      <c r="J20" s="3"/>
      <c r="K20" s="27"/>
      <c r="L20" s="83"/>
    </row>
    <row r="21" spans="1:15" ht="16.5" customHeight="1" x14ac:dyDescent="0.2">
      <c r="A21" s="179"/>
      <c r="B21" s="145"/>
      <c r="C21" s="175"/>
      <c r="D21" s="32" t="s">
        <v>9</v>
      </c>
      <c r="E21" s="177"/>
      <c r="F21" s="74"/>
      <c r="G21" s="7"/>
      <c r="H21" s="33" t="s">
        <v>13</v>
      </c>
      <c r="I21" s="34"/>
      <c r="J21" s="2"/>
      <c r="K21" s="24"/>
      <c r="L21" s="1"/>
    </row>
    <row r="22" spans="1:15" x14ac:dyDescent="0.2">
      <c r="A22" s="179"/>
      <c r="B22" s="145"/>
      <c r="C22" s="175"/>
      <c r="D22" s="32" t="s">
        <v>10</v>
      </c>
      <c r="E22" s="155"/>
      <c r="F22" s="2"/>
      <c r="G22" s="7"/>
      <c r="H22" s="35" t="s">
        <v>14</v>
      </c>
      <c r="I22" s="34"/>
      <c r="J22" s="2"/>
      <c r="K22" s="24"/>
      <c r="L22" s="1"/>
      <c r="O22" s="57"/>
    </row>
    <row r="23" spans="1:15" ht="26.25" thickBot="1" x14ac:dyDescent="0.25">
      <c r="A23" s="180"/>
      <c r="B23" s="146"/>
      <c r="C23" s="176"/>
      <c r="D23" s="36" t="s">
        <v>11</v>
      </c>
      <c r="E23" s="37"/>
      <c r="F23" s="97"/>
      <c r="G23" s="8"/>
      <c r="H23" s="17" t="s">
        <v>3</v>
      </c>
      <c r="I23" s="37"/>
      <c r="J23" s="4"/>
      <c r="K23" s="25"/>
      <c r="L23" s="1"/>
    </row>
    <row r="24" spans="1:15" x14ac:dyDescent="0.2">
      <c r="A24" s="40"/>
      <c r="B24" s="40"/>
      <c r="C24" s="40"/>
      <c r="D24" s="41" t="s">
        <v>19</v>
      </c>
      <c r="E24" s="18">
        <f>E4+E8+E20+E12</f>
        <v>5.5</v>
      </c>
      <c r="H24" s="42" t="s">
        <v>38</v>
      </c>
      <c r="I24" s="18">
        <f>I4+I8+I20+I12+I16</f>
        <v>0</v>
      </c>
      <c r="L24" s="18"/>
    </row>
    <row r="25" spans="1:15" x14ac:dyDescent="0.2">
      <c r="A25" s="40"/>
      <c r="B25" s="40"/>
      <c r="C25" s="40"/>
      <c r="D25" s="42" t="s">
        <v>20</v>
      </c>
      <c r="E25" s="18">
        <f>E7+E11+E23+E15</f>
        <v>2.5</v>
      </c>
      <c r="H25" s="42" t="s">
        <v>21</v>
      </c>
      <c r="I25" s="18">
        <f>I5+I9+I21+I13+I17</f>
        <v>1</v>
      </c>
    </row>
    <row r="26" spans="1:15" x14ac:dyDescent="0.2">
      <c r="A26" s="40"/>
      <c r="B26" s="40"/>
      <c r="C26" s="40"/>
      <c r="D26" s="40"/>
      <c r="H26" s="42" t="s">
        <v>22</v>
      </c>
      <c r="I26" s="18">
        <f>I6+I10+I22+I14+I18</f>
        <v>1</v>
      </c>
      <c r="J26" s="20"/>
      <c r="K26" s="102"/>
    </row>
    <row r="27" spans="1:15" x14ac:dyDescent="0.2">
      <c r="A27" s="40"/>
      <c r="B27" s="40"/>
      <c r="C27" s="40"/>
      <c r="D27" s="41" t="s">
        <v>24</v>
      </c>
      <c r="E27" s="26">
        <f>K2</f>
        <v>6</v>
      </c>
      <c r="H27" s="42" t="s">
        <v>23</v>
      </c>
      <c r="I27" s="18">
        <f>I7+I11+I23+I19+I15</f>
        <v>2</v>
      </c>
    </row>
    <row r="28" spans="1:15" x14ac:dyDescent="0.2">
      <c r="H28" s="41" t="s">
        <v>18</v>
      </c>
      <c r="I28" s="18">
        <v>2</v>
      </c>
    </row>
    <row r="30" spans="1:15" x14ac:dyDescent="0.2">
      <c r="F30" s="13" t="s">
        <v>27</v>
      </c>
      <c r="G30" s="18">
        <f>E24+E25+I24+I25+I26+I28+I27</f>
        <v>14</v>
      </c>
    </row>
    <row r="31" spans="1:15" x14ac:dyDescent="0.2">
      <c r="C31" s="1"/>
    </row>
  </sheetData>
  <mergeCells count="16"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5" ht="13.5" customHeight="1" x14ac:dyDescent="0.2">
      <c r="A1" s="117" t="s">
        <v>1038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5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0</v>
      </c>
      <c r="L2" s="18">
        <f>SUM(L4:L23)</f>
        <v>18</v>
      </c>
    </row>
    <row r="3" spans="1:15" ht="39.7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71.25" customHeight="1" x14ac:dyDescent="0.2">
      <c r="A4" s="114" t="s">
        <v>156</v>
      </c>
      <c r="B4" s="120">
        <v>1</v>
      </c>
      <c r="C4" s="123" t="s">
        <v>157</v>
      </c>
      <c r="D4" s="30" t="s">
        <v>8</v>
      </c>
      <c r="E4" s="182">
        <v>2</v>
      </c>
      <c r="F4" s="5" t="s">
        <v>720</v>
      </c>
      <c r="G4" s="9" t="s">
        <v>701</v>
      </c>
      <c r="H4" s="16" t="s">
        <v>12</v>
      </c>
      <c r="I4" s="31"/>
      <c r="J4" s="5"/>
      <c r="K4" s="23"/>
      <c r="L4" s="83">
        <f>E4+E7+I4+I5+I6+I7</f>
        <v>4</v>
      </c>
    </row>
    <row r="5" spans="1:15" ht="21.75" customHeight="1" x14ac:dyDescent="0.2">
      <c r="A5" s="115"/>
      <c r="B5" s="121"/>
      <c r="C5" s="124"/>
      <c r="D5" s="32" t="s">
        <v>9</v>
      </c>
      <c r="E5" s="177"/>
      <c r="F5" s="74" t="s">
        <v>700</v>
      </c>
      <c r="G5" s="7" t="s">
        <v>702</v>
      </c>
      <c r="H5" s="33" t="s">
        <v>13</v>
      </c>
      <c r="I5" s="34"/>
      <c r="J5" s="2"/>
      <c r="K5" s="24"/>
      <c r="L5" s="1"/>
    </row>
    <row r="6" spans="1:15" x14ac:dyDescent="0.2">
      <c r="A6" s="115"/>
      <c r="B6" s="121"/>
      <c r="C6" s="124"/>
      <c r="D6" s="32" t="s">
        <v>10</v>
      </c>
      <c r="E6" s="155"/>
      <c r="F6" s="2"/>
      <c r="G6" s="7"/>
      <c r="H6" s="35" t="s">
        <v>14</v>
      </c>
      <c r="I6" s="34"/>
      <c r="J6" s="2"/>
      <c r="K6" s="24"/>
      <c r="L6" s="1"/>
      <c r="O6" s="57"/>
    </row>
    <row r="7" spans="1:15" ht="71.25" customHeight="1" thickBot="1" x14ac:dyDescent="0.25">
      <c r="A7" s="115"/>
      <c r="B7" s="156"/>
      <c r="C7" s="125"/>
      <c r="D7" s="62" t="s">
        <v>11</v>
      </c>
      <c r="E7" s="63">
        <v>1</v>
      </c>
      <c r="F7" s="60" t="s">
        <v>213</v>
      </c>
      <c r="G7" s="21" t="s">
        <v>237</v>
      </c>
      <c r="H7" s="22" t="s">
        <v>3</v>
      </c>
      <c r="I7" s="63">
        <v>1</v>
      </c>
      <c r="J7" s="60" t="s">
        <v>880</v>
      </c>
      <c r="K7" s="43" t="s">
        <v>494</v>
      </c>
      <c r="L7" s="1"/>
    </row>
    <row r="8" spans="1:15" ht="79.5" customHeight="1" x14ac:dyDescent="0.2">
      <c r="A8" s="115"/>
      <c r="B8" s="120">
        <v>2</v>
      </c>
      <c r="C8" s="123" t="s">
        <v>158</v>
      </c>
      <c r="D8" s="30" t="s">
        <v>8</v>
      </c>
      <c r="E8" s="126">
        <v>2</v>
      </c>
      <c r="F8" s="5" t="s">
        <v>719</v>
      </c>
      <c r="G8" s="9" t="s">
        <v>704</v>
      </c>
      <c r="H8" s="16" t="s">
        <v>12</v>
      </c>
      <c r="I8" s="31">
        <v>1</v>
      </c>
      <c r="J8" s="5" t="s">
        <v>193</v>
      </c>
      <c r="K8" s="23" t="s">
        <v>566</v>
      </c>
      <c r="L8" s="83">
        <f>E8+E11+I8+I9+I10+I11</f>
        <v>4</v>
      </c>
    </row>
    <row r="9" spans="1:15" ht="26.25" customHeight="1" x14ac:dyDescent="0.2">
      <c r="A9" s="115"/>
      <c r="B9" s="121"/>
      <c r="C9" s="124"/>
      <c r="D9" s="32" t="s">
        <v>9</v>
      </c>
      <c r="E9" s="127"/>
      <c r="F9" s="2" t="s">
        <v>703</v>
      </c>
      <c r="G9" s="7" t="s">
        <v>705</v>
      </c>
      <c r="H9" s="33" t="s">
        <v>13</v>
      </c>
      <c r="I9" s="34"/>
      <c r="J9" s="2"/>
      <c r="K9" s="24"/>
      <c r="L9" s="1"/>
    </row>
    <row r="10" spans="1:15" ht="16.5" customHeight="1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5" ht="42.75" customHeight="1" thickBot="1" x14ac:dyDescent="0.25">
      <c r="A11" s="115"/>
      <c r="B11" s="122"/>
      <c r="C11" s="128"/>
      <c r="D11" s="36" t="s">
        <v>11</v>
      </c>
      <c r="E11" s="37"/>
      <c r="F11" s="4"/>
      <c r="G11" s="8"/>
      <c r="H11" s="17" t="s">
        <v>3</v>
      </c>
      <c r="I11" s="37">
        <v>1</v>
      </c>
      <c r="J11" s="4" t="s">
        <v>881</v>
      </c>
      <c r="K11" s="25" t="s">
        <v>494</v>
      </c>
      <c r="L11" s="1"/>
    </row>
    <row r="12" spans="1:15" ht="69.75" customHeight="1" x14ac:dyDescent="0.2">
      <c r="A12" s="115"/>
      <c r="B12" s="144">
        <v>3</v>
      </c>
      <c r="C12" s="123" t="s">
        <v>159</v>
      </c>
      <c r="D12" s="30" t="s">
        <v>8</v>
      </c>
      <c r="E12" s="31">
        <v>2</v>
      </c>
      <c r="F12" s="5" t="s">
        <v>706</v>
      </c>
      <c r="G12" s="9" t="s">
        <v>708</v>
      </c>
      <c r="H12" s="16" t="s">
        <v>12</v>
      </c>
      <c r="I12" s="31"/>
      <c r="J12" s="5"/>
      <c r="K12" s="23"/>
      <c r="L12" s="83">
        <f>E12+E15+I12+I13+I14+I15</f>
        <v>4</v>
      </c>
    </row>
    <row r="13" spans="1:15" ht="29.25" customHeight="1" x14ac:dyDescent="0.2">
      <c r="A13" s="115"/>
      <c r="B13" s="145"/>
      <c r="C13" s="124"/>
      <c r="D13" s="32" t="s">
        <v>9</v>
      </c>
      <c r="E13" s="34"/>
      <c r="F13" s="2" t="s">
        <v>707</v>
      </c>
      <c r="G13" s="7" t="s">
        <v>709</v>
      </c>
      <c r="H13" s="33" t="s">
        <v>13</v>
      </c>
      <c r="I13" s="34">
        <v>1</v>
      </c>
      <c r="J13" s="2" t="s">
        <v>263</v>
      </c>
      <c r="K13" s="24" t="s">
        <v>429</v>
      </c>
      <c r="L13" s="1"/>
    </row>
    <row r="14" spans="1:15" x14ac:dyDescent="0.2">
      <c r="A14" s="115"/>
      <c r="B14" s="145"/>
      <c r="C14" s="124"/>
      <c r="D14" s="32" t="s">
        <v>10</v>
      </c>
      <c r="E14" s="34"/>
      <c r="F14" s="2"/>
      <c r="G14" s="7"/>
      <c r="H14" s="35" t="s">
        <v>14</v>
      </c>
      <c r="I14" s="34"/>
      <c r="J14" s="2"/>
      <c r="K14" s="24"/>
      <c r="L14" s="1"/>
      <c r="O14" s="71"/>
    </row>
    <row r="15" spans="1:15" ht="54.75" customHeight="1" thickBot="1" x14ac:dyDescent="0.25">
      <c r="A15" s="115"/>
      <c r="B15" s="146"/>
      <c r="C15" s="128"/>
      <c r="D15" s="36" t="s">
        <v>11</v>
      </c>
      <c r="E15" s="37">
        <v>1</v>
      </c>
      <c r="F15" s="4" t="s">
        <v>879</v>
      </c>
      <c r="G15" s="8" t="s">
        <v>237</v>
      </c>
      <c r="H15" s="17" t="s">
        <v>3</v>
      </c>
      <c r="I15" s="37"/>
      <c r="J15" s="4"/>
      <c r="K15" s="25"/>
      <c r="L15" s="1"/>
    </row>
    <row r="16" spans="1:15" ht="117.75" customHeight="1" x14ac:dyDescent="0.2">
      <c r="A16" s="115"/>
      <c r="B16" s="144">
        <v>4</v>
      </c>
      <c r="C16" s="123" t="s">
        <v>160</v>
      </c>
      <c r="D16" s="30" t="s">
        <v>8</v>
      </c>
      <c r="E16" s="126">
        <v>2</v>
      </c>
      <c r="F16" s="5" t="s">
        <v>721</v>
      </c>
      <c r="G16" s="9" t="s">
        <v>708</v>
      </c>
      <c r="H16" s="16" t="s">
        <v>12</v>
      </c>
      <c r="I16" s="31"/>
      <c r="J16" s="5"/>
      <c r="K16" s="23"/>
      <c r="L16" s="83">
        <f>E16+E19+I16+I18+I17+I19</f>
        <v>4</v>
      </c>
    </row>
    <row r="17" spans="1:16" ht="19.5" customHeight="1" x14ac:dyDescent="0.2">
      <c r="A17" s="115"/>
      <c r="B17" s="145"/>
      <c r="C17" s="124"/>
      <c r="D17" s="32" t="s">
        <v>9</v>
      </c>
      <c r="E17" s="127"/>
      <c r="F17" s="84" t="s">
        <v>710</v>
      </c>
      <c r="G17" s="7" t="s">
        <v>711</v>
      </c>
      <c r="H17" s="33" t="s">
        <v>13</v>
      </c>
      <c r="I17" s="34"/>
      <c r="J17" s="2"/>
      <c r="K17" s="24"/>
      <c r="L17" s="1"/>
    </row>
    <row r="18" spans="1:16" ht="21" customHeight="1" x14ac:dyDescent="0.2">
      <c r="A18" s="115"/>
      <c r="B18" s="145"/>
      <c r="C18" s="124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</row>
    <row r="19" spans="1:16" ht="55.5" customHeight="1" thickBot="1" x14ac:dyDescent="0.25">
      <c r="A19" s="115"/>
      <c r="B19" s="146"/>
      <c r="C19" s="128"/>
      <c r="D19" s="36" t="s">
        <v>11</v>
      </c>
      <c r="E19" s="63">
        <v>1</v>
      </c>
      <c r="F19" s="60" t="s">
        <v>882</v>
      </c>
      <c r="G19" s="8" t="s">
        <v>962</v>
      </c>
      <c r="H19" s="17" t="s">
        <v>3</v>
      </c>
      <c r="I19" s="37">
        <v>1</v>
      </c>
      <c r="J19" s="4" t="s">
        <v>884</v>
      </c>
      <c r="K19" s="25" t="s">
        <v>963</v>
      </c>
      <c r="L19" s="1"/>
      <c r="P19" s="71"/>
    </row>
    <row r="20" spans="1:16" ht="83.25" customHeight="1" x14ac:dyDescent="0.2">
      <c r="A20" s="115"/>
      <c r="B20" s="144">
        <v>5</v>
      </c>
      <c r="C20" s="123" t="s">
        <v>161</v>
      </c>
      <c r="D20" s="30" t="s">
        <v>8</v>
      </c>
      <c r="E20" s="126">
        <v>2</v>
      </c>
      <c r="F20" s="5" t="s">
        <v>930</v>
      </c>
      <c r="G20" s="9" t="s">
        <v>713</v>
      </c>
      <c r="H20" s="16" t="s">
        <v>12</v>
      </c>
      <c r="I20" s="31"/>
      <c r="J20" s="5"/>
      <c r="K20" s="23"/>
      <c r="L20" s="83">
        <f>E20+E23+I20+I21+I22+I23</f>
        <v>2</v>
      </c>
    </row>
    <row r="21" spans="1:16" x14ac:dyDescent="0.2">
      <c r="A21" s="115"/>
      <c r="B21" s="145"/>
      <c r="C21" s="124"/>
      <c r="D21" s="32" t="s">
        <v>9</v>
      </c>
      <c r="E21" s="127"/>
      <c r="F21" s="74"/>
      <c r="G21" s="7"/>
      <c r="H21" s="33" t="s">
        <v>13</v>
      </c>
      <c r="I21" s="34"/>
      <c r="J21" s="2"/>
      <c r="K21" s="24"/>
      <c r="L21" s="1"/>
    </row>
    <row r="22" spans="1:16" ht="25.5" x14ac:dyDescent="0.2">
      <c r="A22" s="115"/>
      <c r="B22" s="145"/>
      <c r="C22" s="124"/>
      <c r="D22" s="32" t="s">
        <v>10</v>
      </c>
      <c r="E22" s="127"/>
      <c r="F22" s="2" t="s">
        <v>712</v>
      </c>
      <c r="G22" s="7" t="s">
        <v>714</v>
      </c>
      <c r="H22" s="35" t="s">
        <v>14</v>
      </c>
      <c r="I22" s="34"/>
      <c r="J22" s="2"/>
      <c r="K22" s="24"/>
      <c r="L22" s="1"/>
    </row>
    <row r="23" spans="1:16" ht="51.75" customHeight="1" thickBot="1" x14ac:dyDescent="0.25">
      <c r="A23" s="116"/>
      <c r="B23" s="146"/>
      <c r="C23" s="128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6" x14ac:dyDescent="0.2">
      <c r="A24" s="40"/>
      <c r="B24" s="40"/>
      <c r="C24" s="40"/>
      <c r="D24" s="41" t="s">
        <v>19</v>
      </c>
      <c r="E24" s="18">
        <f>E4+E8+E12+E16+E20</f>
        <v>10</v>
      </c>
      <c r="H24" s="42" t="s">
        <v>38</v>
      </c>
      <c r="I24" s="18">
        <f>I4+I8+I12+I16+I20</f>
        <v>1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I6+I10+I14+I18+I22</f>
        <v>0</v>
      </c>
    </row>
    <row r="27" spans="1:16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6" x14ac:dyDescent="0.2">
      <c r="H28" s="41" t="s">
        <v>18</v>
      </c>
      <c r="I28" s="18">
        <v>2</v>
      </c>
    </row>
    <row r="30" spans="1:16" x14ac:dyDescent="0.2">
      <c r="F30" s="13" t="s">
        <v>27</v>
      </c>
      <c r="G30" s="18">
        <f>E24+E25+I24+I25+I26+I28+I27</f>
        <v>20</v>
      </c>
    </row>
    <row r="31" spans="1:16" x14ac:dyDescent="0.2">
      <c r="C31" s="1"/>
    </row>
  </sheetData>
  <mergeCells count="16">
    <mergeCell ref="B16:B19"/>
    <mergeCell ref="C16:C19"/>
    <mergeCell ref="E16:E18"/>
    <mergeCell ref="B20:B23"/>
    <mergeCell ref="C20:C23"/>
    <mergeCell ref="E20:E22"/>
    <mergeCell ref="A1:E2"/>
    <mergeCell ref="B4:B7"/>
    <mergeCell ref="C4:C7"/>
    <mergeCell ref="E4:E6"/>
    <mergeCell ref="A4:A23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4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27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28515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ht="13.5" customHeight="1" x14ac:dyDescent="0.2">
      <c r="A1" s="117" t="s">
        <v>1039</v>
      </c>
      <c r="B1" s="118"/>
      <c r="C1" s="118"/>
      <c r="D1" s="118"/>
      <c r="E1" s="118"/>
      <c r="F1" s="13" t="s">
        <v>15</v>
      </c>
      <c r="G1" s="51">
        <v>4</v>
      </c>
      <c r="J1" s="13" t="s">
        <v>16</v>
      </c>
      <c r="K1" s="51">
        <f>G1*4</f>
        <v>16</v>
      </c>
    </row>
    <row r="2" spans="1:12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K1-(E20+E21+I20+I21+I22+I23+I24)</f>
        <v>6</v>
      </c>
      <c r="L2" s="18">
        <f>SUM(L4:L19)</f>
        <v>8</v>
      </c>
    </row>
    <row r="3" spans="1:12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80.25" customHeight="1" x14ac:dyDescent="0.2">
      <c r="A4" s="114" t="s">
        <v>156</v>
      </c>
      <c r="B4" s="144">
        <v>1</v>
      </c>
      <c r="C4" s="123" t="s">
        <v>162</v>
      </c>
      <c r="D4" s="30" t="s">
        <v>8</v>
      </c>
      <c r="E4" s="31">
        <v>2</v>
      </c>
      <c r="F4" s="5" t="s">
        <v>715</v>
      </c>
      <c r="G4" s="9" t="s">
        <v>978</v>
      </c>
      <c r="H4" s="16" t="s">
        <v>12</v>
      </c>
      <c r="I4" s="31"/>
      <c r="J4" s="5"/>
      <c r="K4" s="23"/>
      <c r="L4" s="83">
        <f>E4+E7+I4+I5+I6+I7</f>
        <v>4</v>
      </c>
    </row>
    <row r="5" spans="1:12" x14ac:dyDescent="0.2">
      <c r="A5" s="115"/>
      <c r="B5" s="145"/>
      <c r="C5" s="124"/>
      <c r="D5" s="32" t="s">
        <v>9</v>
      </c>
      <c r="E5" s="34"/>
      <c r="F5" s="2"/>
      <c r="G5" s="7"/>
      <c r="H5" s="33" t="s">
        <v>13</v>
      </c>
      <c r="I5" s="34"/>
      <c r="J5" s="2"/>
      <c r="K5" s="24"/>
      <c r="L5" s="1"/>
    </row>
    <row r="6" spans="1:12" x14ac:dyDescent="0.2">
      <c r="A6" s="115"/>
      <c r="B6" s="145"/>
      <c r="C6" s="124"/>
      <c r="D6" s="32" t="s">
        <v>10</v>
      </c>
      <c r="E6" s="34"/>
      <c r="F6" s="2"/>
      <c r="G6" s="7"/>
      <c r="H6" s="35" t="s">
        <v>14</v>
      </c>
      <c r="I6" s="34"/>
      <c r="J6" s="2"/>
      <c r="K6" s="24"/>
      <c r="L6" s="1"/>
    </row>
    <row r="7" spans="1:12" ht="40.5" customHeight="1" thickBot="1" x14ac:dyDescent="0.25">
      <c r="A7" s="115"/>
      <c r="B7" s="146"/>
      <c r="C7" s="128"/>
      <c r="D7" s="36" t="s">
        <v>11</v>
      </c>
      <c r="E7" s="37">
        <v>1</v>
      </c>
      <c r="F7" s="4" t="s">
        <v>984</v>
      </c>
      <c r="G7" s="8" t="s">
        <v>234</v>
      </c>
      <c r="H7" s="17" t="s">
        <v>3</v>
      </c>
      <c r="I7" s="37">
        <v>1</v>
      </c>
      <c r="J7" s="4" t="s">
        <v>885</v>
      </c>
      <c r="K7" s="25" t="s">
        <v>651</v>
      </c>
      <c r="L7" s="1"/>
    </row>
    <row r="8" spans="1:12" ht="38.25" x14ac:dyDescent="0.2">
      <c r="A8" s="115"/>
      <c r="B8" s="144">
        <v>2</v>
      </c>
      <c r="C8" s="123" t="s">
        <v>726</v>
      </c>
      <c r="D8" s="30" t="s">
        <v>8</v>
      </c>
      <c r="E8" s="126"/>
      <c r="F8" s="5"/>
      <c r="G8" s="9"/>
      <c r="H8" s="16" t="s">
        <v>12</v>
      </c>
      <c r="I8" s="31">
        <v>1</v>
      </c>
      <c r="J8" s="5" t="s">
        <v>195</v>
      </c>
      <c r="K8" s="23" t="s">
        <v>626</v>
      </c>
      <c r="L8" s="83">
        <f>E8+E11+I8+I9+I10+I11</f>
        <v>4</v>
      </c>
    </row>
    <row r="9" spans="1:12" ht="22.5" x14ac:dyDescent="0.2">
      <c r="A9" s="115"/>
      <c r="B9" s="145"/>
      <c r="C9" s="124"/>
      <c r="D9" s="32" t="s">
        <v>9</v>
      </c>
      <c r="E9" s="127"/>
      <c r="F9" s="2"/>
      <c r="G9" s="7"/>
      <c r="H9" s="33" t="s">
        <v>13</v>
      </c>
      <c r="I9" s="34">
        <v>1</v>
      </c>
      <c r="J9" s="2" t="s">
        <v>264</v>
      </c>
      <c r="K9" s="24" t="s">
        <v>429</v>
      </c>
      <c r="L9" s="1"/>
    </row>
    <row r="10" spans="1:12" ht="15.75" customHeight="1" x14ac:dyDescent="0.2">
      <c r="A10" s="115"/>
      <c r="B10" s="145"/>
      <c r="C10" s="124"/>
      <c r="D10" s="32" t="s">
        <v>10</v>
      </c>
      <c r="E10" s="127"/>
      <c r="F10" s="2"/>
      <c r="G10" s="7"/>
      <c r="H10" s="35" t="s">
        <v>14</v>
      </c>
      <c r="I10" s="34">
        <v>1</v>
      </c>
      <c r="J10" s="2" t="s">
        <v>877</v>
      </c>
      <c r="K10" s="24" t="s">
        <v>650</v>
      </c>
      <c r="L10" s="1"/>
    </row>
    <row r="11" spans="1:12" ht="40.5" customHeight="1" thickBot="1" x14ac:dyDescent="0.25">
      <c r="A11" s="115"/>
      <c r="B11" s="146"/>
      <c r="C11" s="128"/>
      <c r="D11" s="36" t="s">
        <v>11</v>
      </c>
      <c r="E11" s="37">
        <v>1</v>
      </c>
      <c r="F11" s="4" t="s">
        <v>883</v>
      </c>
      <c r="G11" s="8" t="s">
        <v>235</v>
      </c>
      <c r="H11" s="17" t="s">
        <v>3</v>
      </c>
      <c r="I11" s="37"/>
      <c r="J11" s="4"/>
      <c r="K11" s="25"/>
      <c r="L11" s="1"/>
    </row>
    <row r="12" spans="1:12" ht="25.5" x14ac:dyDescent="0.2">
      <c r="A12" s="115"/>
      <c r="B12" s="144">
        <v>3</v>
      </c>
      <c r="C12" s="183" t="s">
        <v>979</v>
      </c>
      <c r="D12" s="30" t="s">
        <v>8</v>
      </c>
      <c r="E12" s="126"/>
      <c r="F12" s="5"/>
      <c r="G12" s="9"/>
      <c r="H12" s="16" t="s">
        <v>12</v>
      </c>
      <c r="I12" s="31"/>
      <c r="J12" s="5"/>
      <c r="K12" s="23"/>
      <c r="L12" s="83">
        <f>E12+E15+I12+I13+I14+I15</f>
        <v>0</v>
      </c>
    </row>
    <row r="13" spans="1:12" x14ac:dyDescent="0.2">
      <c r="A13" s="115"/>
      <c r="B13" s="145"/>
      <c r="C13" s="184"/>
      <c r="D13" s="32" t="s">
        <v>9</v>
      </c>
      <c r="E13" s="127"/>
      <c r="F13" s="2"/>
      <c r="G13" s="7"/>
      <c r="H13" s="33" t="s">
        <v>13</v>
      </c>
      <c r="I13" s="34"/>
      <c r="J13" s="2"/>
      <c r="K13" s="24"/>
      <c r="L13" s="1"/>
    </row>
    <row r="14" spans="1:12" ht="15.75" customHeight="1" x14ac:dyDescent="0.2">
      <c r="A14" s="115"/>
      <c r="B14" s="145"/>
      <c r="C14" s="18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2" ht="40.5" customHeight="1" thickBot="1" x14ac:dyDescent="0.25">
      <c r="A15" s="115"/>
      <c r="B15" s="146"/>
      <c r="C15" s="185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</row>
    <row r="16" spans="1:12" ht="25.5" x14ac:dyDescent="0.2">
      <c r="A16" s="115"/>
      <c r="B16" s="144">
        <v>4</v>
      </c>
      <c r="C16" s="183" t="s">
        <v>979</v>
      </c>
      <c r="D16" s="30" t="s">
        <v>8</v>
      </c>
      <c r="E16" s="126"/>
      <c r="F16" s="5"/>
      <c r="G16" s="9"/>
      <c r="H16" s="16" t="s">
        <v>12</v>
      </c>
      <c r="I16" s="31"/>
      <c r="J16" s="5"/>
      <c r="K16" s="23"/>
      <c r="L16" s="83">
        <f>E16+E19+I16+I17+I18+I19</f>
        <v>0</v>
      </c>
    </row>
    <row r="17" spans="1:12" x14ac:dyDescent="0.2">
      <c r="A17" s="115"/>
      <c r="B17" s="145"/>
      <c r="C17" s="184"/>
      <c r="D17" s="32" t="s">
        <v>9</v>
      </c>
      <c r="E17" s="127"/>
      <c r="F17" s="2"/>
      <c r="G17" s="7"/>
      <c r="H17" s="33" t="s">
        <v>13</v>
      </c>
      <c r="I17" s="34"/>
      <c r="J17" s="2"/>
      <c r="K17" s="24"/>
      <c r="L17" s="1"/>
    </row>
    <row r="18" spans="1:12" ht="15.75" customHeight="1" x14ac:dyDescent="0.2">
      <c r="A18" s="115"/>
      <c r="B18" s="145"/>
      <c r="C18" s="184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</row>
    <row r="19" spans="1:12" ht="40.5" customHeight="1" thickBot="1" x14ac:dyDescent="0.25">
      <c r="A19" s="116"/>
      <c r="B19" s="146"/>
      <c r="C19" s="185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2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2</v>
      </c>
      <c r="H21" s="42" t="s">
        <v>21</v>
      </c>
      <c r="I21" s="18">
        <f>I5+I9+I13+I17</f>
        <v>1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24</v>
      </c>
      <c r="E23" s="26">
        <f>K2</f>
        <v>6</v>
      </c>
      <c r="H23" s="42" t="s">
        <v>23</v>
      </c>
      <c r="I23" s="18">
        <f>I7+I11+I15+I19</f>
        <v>1</v>
      </c>
    </row>
    <row r="24" spans="1:12" x14ac:dyDescent="0.2">
      <c r="H24" s="41" t="s">
        <v>18</v>
      </c>
      <c r="I24" s="18">
        <v>2</v>
      </c>
    </row>
    <row r="26" spans="1:12" x14ac:dyDescent="0.2">
      <c r="F26" s="13" t="s">
        <v>27</v>
      </c>
      <c r="G26" s="18">
        <f>E20+E21+I20+I21+I22+I24+I23</f>
        <v>10</v>
      </c>
    </row>
    <row r="27" spans="1:12" x14ac:dyDescent="0.2">
      <c r="C27" s="1"/>
    </row>
  </sheetData>
  <mergeCells count="13">
    <mergeCell ref="A4:A19"/>
    <mergeCell ref="B16:B19"/>
    <mergeCell ref="C16:C19"/>
    <mergeCell ref="E16:E18"/>
    <mergeCell ref="B12:B15"/>
    <mergeCell ref="C12:C15"/>
    <mergeCell ref="B4:B7"/>
    <mergeCell ref="C4:C7"/>
    <mergeCell ref="E12:E14"/>
    <mergeCell ref="B8:B11"/>
    <mergeCell ref="C8:C11"/>
    <mergeCell ref="E8:E10"/>
    <mergeCell ref="A1:E2"/>
  </mergeCells>
  <pageMargins left="0.7" right="0.7" top="0.75" bottom="0.75" header="0.3" footer="0.3"/>
  <pageSetup paperSize="9" scale="5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20" ht="13.5" customHeight="1" x14ac:dyDescent="0.2">
      <c r="A1" s="117" t="s">
        <v>1040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20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3</v>
      </c>
      <c r="L2" s="18">
        <f>SUM(L4:L23)</f>
        <v>15</v>
      </c>
    </row>
    <row r="3" spans="1:20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20" ht="106.5" customHeight="1" x14ac:dyDescent="0.2">
      <c r="A4" s="114" t="s">
        <v>163</v>
      </c>
      <c r="B4" s="120">
        <v>1</v>
      </c>
      <c r="C4" s="123" t="s">
        <v>164</v>
      </c>
      <c r="D4" s="30" t="s">
        <v>8</v>
      </c>
      <c r="E4" s="126">
        <v>2</v>
      </c>
      <c r="F4" s="5" t="s">
        <v>932</v>
      </c>
      <c r="G4" s="9" t="s">
        <v>621</v>
      </c>
      <c r="H4" s="16" t="s">
        <v>12</v>
      </c>
      <c r="I4" s="31"/>
      <c r="J4" s="5"/>
      <c r="K4" s="23"/>
      <c r="L4" s="83">
        <f>E4+E7+I4+I5+I6+I7</f>
        <v>4</v>
      </c>
    </row>
    <row r="5" spans="1:20" ht="36" customHeight="1" x14ac:dyDescent="0.2">
      <c r="A5" s="115"/>
      <c r="B5" s="121"/>
      <c r="C5" s="124"/>
      <c r="D5" s="32" t="s">
        <v>9</v>
      </c>
      <c r="E5" s="127"/>
      <c r="F5" s="2" t="s">
        <v>620</v>
      </c>
      <c r="G5" s="7" t="s">
        <v>622</v>
      </c>
      <c r="H5" s="33" t="s">
        <v>13</v>
      </c>
      <c r="I5" s="34"/>
      <c r="J5" s="2"/>
      <c r="K5" s="24"/>
      <c r="L5" s="1"/>
      <c r="R5" s="101"/>
      <c r="S5" s="20"/>
      <c r="T5" s="102"/>
    </row>
    <row r="6" spans="1:20" x14ac:dyDescent="0.2">
      <c r="A6" s="115"/>
      <c r="B6" s="121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71"/>
    </row>
    <row r="7" spans="1:20" ht="50.25" customHeight="1" thickBot="1" x14ac:dyDescent="0.25">
      <c r="A7" s="115"/>
      <c r="B7" s="122"/>
      <c r="C7" s="128"/>
      <c r="D7" s="36" t="s">
        <v>11</v>
      </c>
      <c r="E7" s="37">
        <v>1</v>
      </c>
      <c r="F7" s="4" t="s">
        <v>887</v>
      </c>
      <c r="G7" s="8" t="s">
        <v>623</v>
      </c>
      <c r="H7" s="17" t="s">
        <v>3</v>
      </c>
      <c r="I7" s="37">
        <v>1</v>
      </c>
      <c r="J7" s="4" t="s">
        <v>890</v>
      </c>
      <c r="K7" s="25" t="s">
        <v>624</v>
      </c>
      <c r="L7" s="1"/>
    </row>
    <row r="8" spans="1:20" ht="100.5" customHeight="1" x14ac:dyDescent="0.2">
      <c r="A8" s="115"/>
      <c r="B8" s="120">
        <v>2</v>
      </c>
      <c r="C8" s="123" t="s">
        <v>931</v>
      </c>
      <c r="D8" s="30" t="s">
        <v>8</v>
      </c>
      <c r="E8" s="126">
        <v>2</v>
      </c>
      <c r="F8" s="5" t="s">
        <v>629</v>
      </c>
      <c r="G8" s="9" t="s">
        <v>630</v>
      </c>
      <c r="H8" s="16" t="s">
        <v>12</v>
      </c>
      <c r="I8" s="31"/>
      <c r="J8" s="5"/>
      <c r="K8" s="23"/>
      <c r="L8" s="83">
        <f>E8+E11+I8+I10+I9+I11</f>
        <v>4</v>
      </c>
      <c r="R8" s="101"/>
      <c r="S8" s="20"/>
      <c r="T8" s="102"/>
    </row>
    <row r="9" spans="1:20" ht="21" customHeight="1" x14ac:dyDescent="0.2">
      <c r="A9" s="115"/>
      <c r="B9" s="121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20" ht="18.75" customHeight="1" x14ac:dyDescent="0.2">
      <c r="A10" s="115"/>
      <c r="B10" s="121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20" ht="51" customHeight="1" thickBot="1" x14ac:dyDescent="0.25">
      <c r="A11" s="115"/>
      <c r="B11" s="122"/>
      <c r="C11" s="128"/>
      <c r="D11" s="36" t="s">
        <v>11</v>
      </c>
      <c r="E11" s="37">
        <v>1</v>
      </c>
      <c r="F11" s="4" t="s">
        <v>888</v>
      </c>
      <c r="G11" s="8" t="s">
        <v>623</v>
      </c>
      <c r="H11" s="17" t="s">
        <v>3</v>
      </c>
      <c r="I11" s="37">
        <v>1</v>
      </c>
      <c r="J11" s="4" t="s">
        <v>891</v>
      </c>
      <c r="K11" s="25" t="s">
        <v>279</v>
      </c>
      <c r="L11" s="1"/>
      <c r="P11" s="71"/>
    </row>
    <row r="12" spans="1:20" ht="99" customHeight="1" x14ac:dyDescent="0.2">
      <c r="A12" s="115"/>
      <c r="B12" s="120">
        <v>3</v>
      </c>
      <c r="C12" s="123" t="s">
        <v>165</v>
      </c>
      <c r="D12" s="30" t="s">
        <v>8</v>
      </c>
      <c r="E12" s="126">
        <v>2</v>
      </c>
      <c r="F12" s="5" t="s">
        <v>933</v>
      </c>
      <c r="G12" s="9" t="s">
        <v>632</v>
      </c>
      <c r="H12" s="16" t="s">
        <v>12</v>
      </c>
      <c r="I12" s="34"/>
      <c r="J12" s="2"/>
      <c r="K12" s="24"/>
      <c r="L12" s="83">
        <f>E12+E15+I12+I13+I14+I15</f>
        <v>4</v>
      </c>
    </row>
    <row r="13" spans="1:20" ht="24.75" customHeight="1" x14ac:dyDescent="0.2">
      <c r="A13" s="115"/>
      <c r="B13" s="121"/>
      <c r="C13" s="124"/>
      <c r="D13" s="32" t="s">
        <v>9</v>
      </c>
      <c r="E13" s="127"/>
      <c r="F13" s="2"/>
      <c r="G13" s="7"/>
      <c r="H13" s="33" t="s">
        <v>13</v>
      </c>
      <c r="I13" s="34">
        <v>1</v>
      </c>
      <c r="J13" s="2" t="s">
        <v>265</v>
      </c>
      <c r="K13" s="24" t="s">
        <v>625</v>
      </c>
      <c r="L13" s="1"/>
    </row>
    <row r="14" spans="1:20" ht="25.5" x14ac:dyDescent="0.2">
      <c r="A14" s="115"/>
      <c r="B14" s="121"/>
      <c r="C14" s="124"/>
      <c r="D14" s="32" t="s">
        <v>10</v>
      </c>
      <c r="E14" s="127"/>
      <c r="F14" s="2" t="s">
        <v>631</v>
      </c>
      <c r="G14" s="7" t="s">
        <v>633</v>
      </c>
      <c r="H14" s="35" t="s">
        <v>14</v>
      </c>
      <c r="I14" s="34"/>
      <c r="J14" s="2"/>
      <c r="K14" s="24"/>
      <c r="L14" s="1"/>
    </row>
    <row r="15" spans="1:20" ht="52.5" customHeight="1" thickBot="1" x14ac:dyDescent="0.25">
      <c r="A15" s="115"/>
      <c r="B15" s="122"/>
      <c r="C15" s="128"/>
      <c r="D15" s="36" t="s">
        <v>11</v>
      </c>
      <c r="E15" s="37">
        <v>1</v>
      </c>
      <c r="F15" s="4" t="s">
        <v>889</v>
      </c>
      <c r="G15" s="8" t="s">
        <v>623</v>
      </c>
      <c r="H15" s="17" t="s">
        <v>3</v>
      </c>
      <c r="I15" s="4"/>
      <c r="J15" s="4"/>
      <c r="K15" s="25"/>
      <c r="L15" s="1"/>
    </row>
    <row r="16" spans="1:20" ht="44.25" customHeight="1" x14ac:dyDescent="0.2">
      <c r="A16" s="115"/>
      <c r="B16" s="120">
        <v>4</v>
      </c>
      <c r="C16" s="123" t="s">
        <v>634</v>
      </c>
      <c r="D16" s="30" t="s">
        <v>8</v>
      </c>
      <c r="E16" s="126"/>
      <c r="F16" s="5"/>
      <c r="G16" s="9"/>
      <c r="H16" s="16" t="s">
        <v>12</v>
      </c>
      <c r="I16" s="31">
        <v>1</v>
      </c>
      <c r="J16" s="5" t="s">
        <v>195</v>
      </c>
      <c r="K16" s="23" t="s">
        <v>626</v>
      </c>
      <c r="L16" s="83">
        <f>E16+E19+I16+I17+I18+I19</f>
        <v>3</v>
      </c>
    </row>
    <row r="17" spans="1:12" x14ac:dyDescent="0.2">
      <c r="A17" s="115"/>
      <c r="B17" s="121"/>
      <c r="C17" s="124"/>
      <c r="D17" s="32" t="s">
        <v>9</v>
      </c>
      <c r="E17" s="127"/>
      <c r="F17" s="2"/>
      <c r="G17" s="7"/>
      <c r="H17" s="33" t="s">
        <v>13</v>
      </c>
      <c r="I17" s="34"/>
      <c r="J17" s="2"/>
      <c r="K17" s="24"/>
      <c r="L17" s="1"/>
    </row>
    <row r="18" spans="1:12" ht="25.5" x14ac:dyDescent="0.2">
      <c r="A18" s="115"/>
      <c r="B18" s="121"/>
      <c r="C18" s="124"/>
      <c r="D18" s="32" t="s">
        <v>10</v>
      </c>
      <c r="E18" s="127"/>
      <c r="F18" s="2"/>
      <c r="G18" s="7"/>
      <c r="H18" s="35" t="s">
        <v>14</v>
      </c>
      <c r="I18" s="34">
        <v>1</v>
      </c>
      <c r="J18" s="2" t="s">
        <v>886</v>
      </c>
      <c r="K18" s="24" t="s">
        <v>652</v>
      </c>
      <c r="L18" s="1"/>
    </row>
    <row r="19" spans="1:12" ht="29.25" customHeight="1" thickBot="1" x14ac:dyDescent="0.25">
      <c r="A19" s="115"/>
      <c r="B19" s="122"/>
      <c r="C19" s="128"/>
      <c r="D19" s="36" t="s">
        <v>11</v>
      </c>
      <c r="E19" s="37"/>
      <c r="F19" s="4"/>
      <c r="G19" s="8"/>
      <c r="H19" s="17" t="s">
        <v>3</v>
      </c>
      <c r="I19" s="37">
        <v>1</v>
      </c>
      <c r="J19" s="97" t="s">
        <v>953</v>
      </c>
      <c r="K19" s="25" t="s">
        <v>628</v>
      </c>
      <c r="L19" s="1"/>
    </row>
    <row r="20" spans="1:12" ht="25.5" x14ac:dyDescent="0.2">
      <c r="A20" s="115"/>
      <c r="B20" s="154">
        <v>5</v>
      </c>
      <c r="C20" s="157" t="s">
        <v>979</v>
      </c>
      <c r="D20" s="39" t="s">
        <v>8</v>
      </c>
      <c r="E20" s="155"/>
      <c r="F20" s="3"/>
      <c r="G20" s="9"/>
      <c r="H20" s="29" t="s">
        <v>12</v>
      </c>
      <c r="I20" s="58"/>
      <c r="J20" s="3"/>
      <c r="K20" s="27"/>
      <c r="L20" s="83"/>
    </row>
    <row r="21" spans="1:12" x14ac:dyDescent="0.2">
      <c r="A21" s="115"/>
      <c r="B21" s="121"/>
      <c r="C21" s="149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15"/>
      <c r="B22" s="121"/>
      <c r="C22" s="149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16"/>
      <c r="B23" s="122"/>
      <c r="C23" s="150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3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5" ht="13.5" customHeight="1" x14ac:dyDescent="0.2">
      <c r="A1" s="117" t="s">
        <v>1041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5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5</v>
      </c>
      <c r="L2" s="18">
        <f>SUM(L4:L23)</f>
        <v>13</v>
      </c>
    </row>
    <row r="3" spans="1:15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82.5" customHeight="1" x14ac:dyDescent="0.2">
      <c r="A4" s="114" t="s">
        <v>166</v>
      </c>
      <c r="B4" s="144">
        <v>1</v>
      </c>
      <c r="C4" s="123" t="s">
        <v>167</v>
      </c>
      <c r="D4" s="30" t="s">
        <v>8</v>
      </c>
      <c r="E4" s="126">
        <v>2</v>
      </c>
      <c r="F4" s="5" t="s">
        <v>668</v>
      </c>
      <c r="G4" s="9" t="s">
        <v>669</v>
      </c>
      <c r="H4" s="16" t="s">
        <v>12</v>
      </c>
      <c r="I4" s="31"/>
      <c r="J4" s="5"/>
      <c r="K4" s="23"/>
      <c r="L4" s="83">
        <f>E4+E7+I4+I5+I6+I7</f>
        <v>4</v>
      </c>
    </row>
    <row r="5" spans="1:15" ht="17.45" customHeight="1" x14ac:dyDescent="0.2">
      <c r="A5" s="115"/>
      <c r="B5" s="145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5" x14ac:dyDescent="0.2">
      <c r="A6" s="115"/>
      <c r="B6" s="145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5" ht="59.25" customHeight="1" thickBot="1" x14ac:dyDescent="0.25">
      <c r="A7" s="115"/>
      <c r="B7" s="146"/>
      <c r="C7" s="128"/>
      <c r="D7" s="36" t="s">
        <v>11</v>
      </c>
      <c r="E7" s="37">
        <v>1</v>
      </c>
      <c r="F7" s="4" t="s">
        <v>892</v>
      </c>
      <c r="G7" s="8" t="s">
        <v>236</v>
      </c>
      <c r="H7" s="17" t="s">
        <v>3</v>
      </c>
      <c r="I7" s="37">
        <v>1</v>
      </c>
      <c r="J7" s="97" t="s">
        <v>954</v>
      </c>
      <c r="K7" s="25" t="s">
        <v>280</v>
      </c>
      <c r="L7" s="1"/>
    </row>
    <row r="8" spans="1:15" ht="105" customHeight="1" x14ac:dyDescent="0.2">
      <c r="A8" s="115"/>
      <c r="B8" s="144">
        <v>2</v>
      </c>
      <c r="C8" s="123" t="s">
        <v>168</v>
      </c>
      <c r="D8" s="30" t="s">
        <v>8</v>
      </c>
      <c r="E8" s="126">
        <v>1.5</v>
      </c>
      <c r="F8" s="5" t="s">
        <v>670</v>
      </c>
      <c r="G8" s="9" t="s">
        <v>672</v>
      </c>
      <c r="H8" s="16" t="s">
        <v>12</v>
      </c>
      <c r="I8" s="31">
        <v>1</v>
      </c>
      <c r="J8" s="5" t="s">
        <v>671</v>
      </c>
      <c r="K8" s="23" t="s">
        <v>673</v>
      </c>
      <c r="L8" s="83">
        <f>E8+E11+I8+I10+I9+I11</f>
        <v>4</v>
      </c>
    </row>
    <row r="9" spans="1:15" x14ac:dyDescent="0.2">
      <c r="A9" s="115"/>
      <c r="B9" s="145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5" ht="18" customHeight="1" x14ac:dyDescent="0.2">
      <c r="A10" s="115"/>
      <c r="B10" s="145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5" ht="56.25" customHeight="1" thickBot="1" x14ac:dyDescent="0.25">
      <c r="A11" s="115"/>
      <c r="B11" s="146"/>
      <c r="C11" s="128"/>
      <c r="D11" s="36" t="s">
        <v>11</v>
      </c>
      <c r="E11" s="37">
        <v>0.5</v>
      </c>
      <c r="F11" s="97" t="s">
        <v>956</v>
      </c>
      <c r="G11" s="8" t="s">
        <v>236</v>
      </c>
      <c r="H11" s="17" t="s">
        <v>3</v>
      </c>
      <c r="I11" s="37">
        <v>1</v>
      </c>
      <c r="J11" s="4" t="s">
        <v>955</v>
      </c>
      <c r="K11" s="25" t="s">
        <v>280</v>
      </c>
      <c r="L11" s="1"/>
    </row>
    <row r="12" spans="1:15" ht="80.25" customHeight="1" x14ac:dyDescent="0.2">
      <c r="A12" s="115"/>
      <c r="B12" s="144">
        <v>3</v>
      </c>
      <c r="C12" s="123" t="s">
        <v>169</v>
      </c>
      <c r="D12" s="30" t="s">
        <v>8</v>
      </c>
      <c r="E12" s="126">
        <v>2</v>
      </c>
      <c r="F12" s="5" t="s">
        <v>674</v>
      </c>
      <c r="G12" s="9" t="s">
        <v>675</v>
      </c>
      <c r="H12" s="16" t="s">
        <v>12</v>
      </c>
      <c r="I12" s="31"/>
      <c r="J12" s="5"/>
      <c r="K12" s="23"/>
      <c r="L12" s="83">
        <f>E12+E15+I12+I13+I15+I14</f>
        <v>3</v>
      </c>
    </row>
    <row r="13" spans="1:15" ht="25.5" customHeight="1" x14ac:dyDescent="0.2">
      <c r="A13" s="115"/>
      <c r="B13" s="145"/>
      <c r="C13" s="124"/>
      <c r="D13" s="32" t="s">
        <v>9</v>
      </c>
      <c r="E13" s="127"/>
      <c r="F13" s="2"/>
      <c r="G13" s="7"/>
      <c r="H13" s="33" t="s">
        <v>13</v>
      </c>
      <c r="I13" s="34"/>
      <c r="J13" s="2"/>
      <c r="K13" s="24"/>
      <c r="L13" s="1"/>
    </row>
    <row r="14" spans="1:15" ht="33.75" x14ac:dyDescent="0.2">
      <c r="A14" s="115"/>
      <c r="B14" s="145"/>
      <c r="C14" s="124"/>
      <c r="D14" s="32" t="s">
        <v>10</v>
      </c>
      <c r="E14" s="127"/>
      <c r="F14" s="2"/>
      <c r="G14" s="7"/>
      <c r="H14" s="35" t="s">
        <v>14</v>
      </c>
      <c r="I14" s="34">
        <v>1</v>
      </c>
      <c r="J14" s="2" t="s">
        <v>729</v>
      </c>
      <c r="K14" s="24" t="s">
        <v>627</v>
      </c>
      <c r="L14" s="1"/>
    </row>
    <row r="15" spans="1:15" ht="30" customHeight="1" thickBot="1" x14ac:dyDescent="0.25">
      <c r="A15" s="115"/>
      <c r="B15" s="146"/>
      <c r="C15" s="128"/>
      <c r="D15" s="36" t="s">
        <v>11</v>
      </c>
      <c r="E15" s="37"/>
      <c r="F15" s="4"/>
      <c r="G15" s="8"/>
      <c r="H15" s="17" t="s">
        <v>3</v>
      </c>
      <c r="I15" s="15"/>
      <c r="J15" s="15"/>
      <c r="K15" s="91"/>
      <c r="L15" s="1"/>
    </row>
    <row r="16" spans="1:15" ht="27.6" customHeight="1" x14ac:dyDescent="0.2">
      <c r="A16" s="115"/>
      <c r="B16" s="145">
        <v>4</v>
      </c>
      <c r="C16" s="123" t="s">
        <v>1043</v>
      </c>
      <c r="D16" s="39" t="s">
        <v>8</v>
      </c>
      <c r="E16" s="126"/>
      <c r="F16" s="5"/>
      <c r="G16" s="9"/>
      <c r="H16" s="16" t="s">
        <v>12</v>
      </c>
      <c r="I16" s="31"/>
      <c r="J16" s="5"/>
      <c r="K16" s="23"/>
      <c r="L16" s="83">
        <f>E16+E19+I16+I17+I19+I18</f>
        <v>2</v>
      </c>
    </row>
    <row r="17" spans="1:12" x14ac:dyDescent="0.2">
      <c r="A17" s="115"/>
      <c r="B17" s="145"/>
      <c r="C17" s="124"/>
      <c r="D17" s="32" t="s">
        <v>9</v>
      </c>
      <c r="E17" s="127"/>
      <c r="F17" s="74"/>
      <c r="G17" s="7"/>
      <c r="H17" s="33" t="s">
        <v>13</v>
      </c>
      <c r="I17" s="34"/>
      <c r="J17" s="2"/>
      <c r="K17" s="24"/>
      <c r="L17" s="1"/>
    </row>
    <row r="18" spans="1:12" ht="30" customHeight="1" x14ac:dyDescent="0.2">
      <c r="A18" s="115"/>
      <c r="B18" s="145"/>
      <c r="C18" s="124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</row>
    <row r="19" spans="1:12" ht="71.25" customHeight="1" thickBot="1" x14ac:dyDescent="0.25">
      <c r="A19" s="115"/>
      <c r="B19" s="146"/>
      <c r="C19" s="128"/>
      <c r="D19" s="36" t="s">
        <v>11</v>
      </c>
      <c r="E19" s="37">
        <v>1</v>
      </c>
      <c r="F19" s="4" t="s">
        <v>893</v>
      </c>
      <c r="G19" s="8" t="s">
        <v>237</v>
      </c>
      <c r="H19" s="17" t="s">
        <v>3</v>
      </c>
      <c r="I19" s="37">
        <v>1</v>
      </c>
      <c r="J19" s="4" t="s">
        <v>894</v>
      </c>
      <c r="K19" s="25" t="s">
        <v>281</v>
      </c>
      <c r="L19" s="1"/>
    </row>
    <row r="20" spans="1:12" ht="25.5" x14ac:dyDescent="0.2">
      <c r="A20" s="115"/>
      <c r="B20" s="144">
        <v>5</v>
      </c>
      <c r="C20" s="148" t="s">
        <v>979</v>
      </c>
      <c r="D20" s="30" t="s">
        <v>8</v>
      </c>
      <c r="E20" s="126"/>
      <c r="F20" s="5"/>
      <c r="G20" s="9"/>
      <c r="H20" s="16" t="s">
        <v>12</v>
      </c>
      <c r="I20" s="31"/>
      <c r="J20" s="5"/>
      <c r="K20" s="23"/>
      <c r="L20" s="83"/>
    </row>
    <row r="21" spans="1:12" x14ac:dyDescent="0.2">
      <c r="A21" s="115"/>
      <c r="B21" s="145"/>
      <c r="C21" s="149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ht="17.25" customHeight="1" x14ac:dyDescent="0.2">
      <c r="A22" s="115"/>
      <c r="B22" s="145"/>
      <c r="C22" s="149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2" ht="30" customHeight="1" thickBot="1" x14ac:dyDescent="0.25">
      <c r="A23" s="116"/>
      <c r="B23" s="146"/>
      <c r="C23" s="150"/>
      <c r="D23" s="36" t="s">
        <v>11</v>
      </c>
      <c r="E23" s="37"/>
      <c r="F23" s="4"/>
      <c r="G23" s="4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2.5</v>
      </c>
      <c r="H25" s="42" t="s">
        <v>21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15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80" customWidth="1"/>
    <col min="6" max="6" width="50.7109375" customWidth="1"/>
    <col min="7" max="7" width="10.42578125" customWidth="1"/>
    <col min="8" max="8" width="6.7109375" customWidth="1"/>
    <col min="9" max="9" width="4.5703125" style="80" customWidth="1"/>
    <col min="10" max="10" width="50.7109375" customWidth="1"/>
    <col min="11" max="11" width="10.42578125" customWidth="1"/>
  </cols>
  <sheetData>
    <row r="1" spans="1:12" x14ac:dyDescent="0.2">
      <c r="A1" s="117" t="s">
        <v>1001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2" x14ac:dyDescent="0.2">
      <c r="A2" s="119"/>
      <c r="B2" s="119"/>
      <c r="C2" s="119"/>
      <c r="D2" s="119"/>
      <c r="E2" s="119"/>
      <c r="J2" s="13" t="s">
        <v>26</v>
      </c>
      <c r="K2" s="51">
        <f>20-(E24+E25+I24+I25+I26+I27+I28)</f>
        <v>0</v>
      </c>
      <c r="L2" s="18">
        <f>SUM(L4:L23)</f>
        <v>18</v>
      </c>
    </row>
    <row r="3" spans="1:12" ht="38.2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57" customHeight="1" x14ac:dyDescent="0.2">
      <c r="A4" s="114" t="s">
        <v>54</v>
      </c>
      <c r="B4" s="144">
        <v>1</v>
      </c>
      <c r="C4" s="123" t="s">
        <v>55</v>
      </c>
      <c r="D4" s="30" t="s">
        <v>8</v>
      </c>
      <c r="E4" s="138">
        <v>3</v>
      </c>
      <c r="F4" s="5" t="s">
        <v>295</v>
      </c>
      <c r="G4" s="9" t="s">
        <v>296</v>
      </c>
      <c r="H4" s="16" t="s">
        <v>39</v>
      </c>
      <c r="I4" s="55"/>
      <c r="J4" s="5"/>
      <c r="K4" s="38"/>
      <c r="L4" s="83">
        <f>E4+E7+I4+I5+I6+I7</f>
        <v>4</v>
      </c>
    </row>
    <row r="5" spans="1:12" x14ac:dyDescent="0.2">
      <c r="A5" s="115"/>
      <c r="B5" s="145"/>
      <c r="C5" s="124"/>
      <c r="D5" s="32" t="s">
        <v>9</v>
      </c>
      <c r="E5" s="139"/>
      <c r="F5" s="2"/>
      <c r="G5" s="7"/>
      <c r="H5" s="33" t="s">
        <v>13</v>
      </c>
      <c r="I5" s="56"/>
      <c r="J5" s="2"/>
      <c r="K5" s="24"/>
      <c r="L5" s="1"/>
    </row>
    <row r="6" spans="1:12" x14ac:dyDescent="0.2">
      <c r="A6" s="115"/>
      <c r="B6" s="145"/>
      <c r="C6" s="124"/>
      <c r="D6" s="32" t="s">
        <v>10</v>
      </c>
      <c r="E6" s="140"/>
      <c r="F6" s="2"/>
      <c r="G6" s="7"/>
      <c r="H6" s="35" t="s">
        <v>14</v>
      </c>
      <c r="I6" s="56"/>
      <c r="J6" s="2"/>
      <c r="K6" s="24"/>
      <c r="L6" s="1"/>
    </row>
    <row r="7" spans="1:12" ht="39" thickBot="1" x14ac:dyDescent="0.25">
      <c r="A7" s="115"/>
      <c r="B7" s="146"/>
      <c r="C7" s="128"/>
      <c r="D7" s="36" t="s">
        <v>11</v>
      </c>
      <c r="E7" s="54"/>
      <c r="F7" s="4"/>
      <c r="G7" s="8"/>
      <c r="H7" s="17" t="s">
        <v>3</v>
      </c>
      <c r="I7" s="54">
        <v>1</v>
      </c>
      <c r="J7" s="4" t="s">
        <v>743</v>
      </c>
      <c r="K7" s="25" t="s">
        <v>906</v>
      </c>
      <c r="L7" s="1"/>
    </row>
    <row r="8" spans="1:12" ht="88.5" customHeight="1" x14ac:dyDescent="0.2">
      <c r="A8" s="115"/>
      <c r="B8" s="144">
        <v>2</v>
      </c>
      <c r="C8" s="123" t="s">
        <v>56</v>
      </c>
      <c r="D8" s="30" t="s">
        <v>8</v>
      </c>
      <c r="E8" s="138">
        <v>2</v>
      </c>
      <c r="F8" s="5" t="s">
        <v>682</v>
      </c>
      <c r="G8" s="9" t="s">
        <v>297</v>
      </c>
      <c r="H8" s="16" t="s">
        <v>39</v>
      </c>
      <c r="I8" s="55"/>
      <c r="J8" s="5"/>
      <c r="K8" s="38"/>
      <c r="L8" s="83">
        <f>E8+E11+I8+I10+I9+I11</f>
        <v>4</v>
      </c>
    </row>
    <row r="9" spans="1:12" x14ac:dyDescent="0.2">
      <c r="A9" s="115"/>
      <c r="B9" s="145"/>
      <c r="C9" s="124"/>
      <c r="D9" s="32" t="s">
        <v>9</v>
      </c>
      <c r="E9" s="139"/>
      <c r="F9" s="2"/>
      <c r="G9" s="7"/>
      <c r="H9" s="33" t="s">
        <v>13</v>
      </c>
      <c r="I9" s="56"/>
      <c r="K9" s="24"/>
      <c r="L9" s="1"/>
    </row>
    <row r="10" spans="1:12" x14ac:dyDescent="0.2">
      <c r="A10" s="115"/>
      <c r="B10" s="145"/>
      <c r="C10" s="124"/>
      <c r="D10" s="32" t="s">
        <v>10</v>
      </c>
      <c r="E10" s="140"/>
      <c r="F10" s="2"/>
      <c r="G10" s="7"/>
      <c r="H10" s="35" t="s">
        <v>14</v>
      </c>
      <c r="I10" s="56"/>
      <c r="J10" s="2"/>
      <c r="K10" s="24"/>
      <c r="L10" s="1"/>
    </row>
    <row r="11" spans="1:12" ht="39" thickBot="1" x14ac:dyDescent="0.25">
      <c r="A11" s="115"/>
      <c r="B11" s="146"/>
      <c r="C11" s="128"/>
      <c r="D11" s="36" t="s">
        <v>11</v>
      </c>
      <c r="E11" s="54">
        <v>1</v>
      </c>
      <c r="F11" s="4" t="s">
        <v>740</v>
      </c>
      <c r="G11" s="8" t="s">
        <v>217</v>
      </c>
      <c r="H11" s="17" t="s">
        <v>3</v>
      </c>
      <c r="I11" s="54">
        <v>1</v>
      </c>
      <c r="J11" s="4" t="s">
        <v>744</v>
      </c>
      <c r="K11" s="25" t="s">
        <v>461</v>
      </c>
      <c r="L11" s="1"/>
    </row>
    <row r="12" spans="1:12" ht="89.25" x14ac:dyDescent="0.2">
      <c r="A12" s="115"/>
      <c r="B12" s="144">
        <v>3</v>
      </c>
      <c r="C12" s="123" t="s">
        <v>57</v>
      </c>
      <c r="D12" s="30" t="s">
        <v>8</v>
      </c>
      <c r="E12" s="138">
        <v>2</v>
      </c>
      <c r="F12" s="5" t="s">
        <v>298</v>
      </c>
      <c r="G12" s="9" t="s">
        <v>299</v>
      </c>
      <c r="H12" s="16" t="s">
        <v>39</v>
      </c>
      <c r="I12" s="55"/>
      <c r="J12" s="5"/>
      <c r="K12" s="23"/>
      <c r="L12" s="83">
        <f>E12+E15+I12+I13+I14+I15</f>
        <v>4</v>
      </c>
    </row>
    <row r="13" spans="1:12" ht="19.5" customHeight="1" x14ac:dyDescent="0.2">
      <c r="A13" s="115"/>
      <c r="B13" s="145"/>
      <c r="C13" s="124"/>
      <c r="D13" s="32" t="s">
        <v>9</v>
      </c>
      <c r="E13" s="139"/>
      <c r="F13" s="3"/>
      <c r="G13" s="7"/>
      <c r="H13" s="33" t="s">
        <v>13</v>
      </c>
      <c r="I13" s="56">
        <v>1</v>
      </c>
      <c r="J13" s="20" t="s">
        <v>241</v>
      </c>
      <c r="K13" s="43" t="s">
        <v>429</v>
      </c>
      <c r="L13" s="1"/>
    </row>
    <row r="14" spans="1:12" x14ac:dyDescent="0.2">
      <c r="A14" s="115"/>
      <c r="B14" s="145"/>
      <c r="C14" s="124"/>
      <c r="D14" s="32" t="s">
        <v>10</v>
      </c>
      <c r="E14" s="140"/>
      <c r="F14" s="2"/>
      <c r="G14" s="7"/>
      <c r="H14" s="35" t="s">
        <v>14</v>
      </c>
      <c r="I14" s="56"/>
      <c r="J14" s="2"/>
      <c r="K14" s="24"/>
      <c r="L14" s="1"/>
    </row>
    <row r="15" spans="1:12" ht="26.25" customHeight="1" thickBot="1" x14ac:dyDescent="0.25">
      <c r="A15" s="115"/>
      <c r="B15" s="146"/>
      <c r="C15" s="128"/>
      <c r="D15" s="36" t="s">
        <v>11</v>
      </c>
      <c r="E15" s="54">
        <v>1</v>
      </c>
      <c r="F15" s="4" t="s">
        <v>741</v>
      </c>
      <c r="G15" s="8" t="s">
        <v>218</v>
      </c>
      <c r="H15" s="17" t="s">
        <v>3</v>
      </c>
      <c r="I15" s="49"/>
      <c r="J15" s="19"/>
      <c r="K15" s="44"/>
      <c r="L15" s="1"/>
    </row>
    <row r="16" spans="1:12" ht="54.75" customHeight="1" x14ac:dyDescent="0.2">
      <c r="A16" s="115"/>
      <c r="B16" s="144">
        <v>4</v>
      </c>
      <c r="C16" s="123" t="s">
        <v>58</v>
      </c>
      <c r="D16" s="30" t="s">
        <v>8</v>
      </c>
      <c r="E16" s="138">
        <v>1</v>
      </c>
      <c r="F16" s="5" t="s">
        <v>300</v>
      </c>
      <c r="G16" s="9" t="s">
        <v>301</v>
      </c>
      <c r="H16" s="16" t="s">
        <v>39</v>
      </c>
      <c r="I16" s="55"/>
      <c r="J16" s="5"/>
      <c r="K16" s="23"/>
      <c r="L16" s="83">
        <f>E16+E19+I16+I17+I18+I19</f>
        <v>3</v>
      </c>
    </row>
    <row r="17" spans="1:12" x14ac:dyDescent="0.2">
      <c r="A17" s="115"/>
      <c r="B17" s="145"/>
      <c r="C17" s="124"/>
      <c r="D17" s="32" t="s">
        <v>9</v>
      </c>
      <c r="E17" s="139"/>
      <c r="F17" s="20"/>
      <c r="G17" s="7"/>
      <c r="H17" s="33" t="s">
        <v>13</v>
      </c>
      <c r="I17" s="56"/>
      <c r="J17" s="2"/>
      <c r="K17" s="24"/>
      <c r="L17" s="1"/>
    </row>
    <row r="18" spans="1:12" x14ac:dyDescent="0.2">
      <c r="A18" s="115"/>
      <c r="B18" s="145"/>
      <c r="C18" s="124"/>
      <c r="D18" s="32" t="s">
        <v>10</v>
      </c>
      <c r="E18" s="140"/>
      <c r="F18" s="2"/>
      <c r="G18" s="7"/>
      <c r="H18" s="35" t="s">
        <v>14</v>
      </c>
      <c r="I18" s="56"/>
      <c r="J18" s="2"/>
      <c r="K18" s="24"/>
      <c r="L18" s="1"/>
    </row>
    <row r="19" spans="1:12" ht="34.5" thickBot="1" x14ac:dyDescent="0.25">
      <c r="A19" s="115"/>
      <c r="B19" s="146"/>
      <c r="C19" s="128"/>
      <c r="D19" s="36" t="s">
        <v>11</v>
      </c>
      <c r="E19" s="54">
        <v>1</v>
      </c>
      <c r="F19" s="20" t="s">
        <v>742</v>
      </c>
      <c r="G19" s="8" t="s">
        <v>218</v>
      </c>
      <c r="H19" s="17" t="s">
        <v>3</v>
      </c>
      <c r="I19" s="54">
        <v>1</v>
      </c>
      <c r="J19" s="4" t="s">
        <v>745</v>
      </c>
      <c r="K19" s="25" t="s">
        <v>907</v>
      </c>
      <c r="L19" s="1"/>
    </row>
    <row r="20" spans="1:12" ht="55.5" customHeight="1" x14ac:dyDescent="0.2">
      <c r="A20" s="115"/>
      <c r="B20" s="144">
        <v>5</v>
      </c>
      <c r="C20" s="148" t="s">
        <v>377</v>
      </c>
      <c r="D20" s="30" t="s">
        <v>8</v>
      </c>
      <c r="E20" s="138">
        <v>1</v>
      </c>
      <c r="F20" s="5" t="s">
        <v>300</v>
      </c>
      <c r="G20" s="9" t="s">
        <v>301</v>
      </c>
      <c r="H20" s="16" t="s">
        <v>39</v>
      </c>
      <c r="I20" s="55"/>
      <c r="J20" s="5"/>
      <c r="K20" s="23"/>
      <c r="L20" s="83">
        <f>E20+E23+I20+I21+I22+I23</f>
        <v>3</v>
      </c>
    </row>
    <row r="21" spans="1:12" x14ac:dyDescent="0.2">
      <c r="A21" s="115"/>
      <c r="B21" s="145"/>
      <c r="C21" s="149"/>
      <c r="D21" s="32" t="s">
        <v>9</v>
      </c>
      <c r="E21" s="139"/>
      <c r="F21" s="20"/>
      <c r="G21" s="7"/>
      <c r="H21" s="33" t="s">
        <v>13</v>
      </c>
      <c r="I21" s="56"/>
      <c r="J21" s="2"/>
      <c r="K21" s="24"/>
      <c r="L21" s="1"/>
    </row>
    <row r="22" spans="1:12" ht="38.25" x14ac:dyDescent="0.2">
      <c r="A22" s="115"/>
      <c r="B22" s="145"/>
      <c r="C22" s="149"/>
      <c r="D22" s="32" t="s">
        <v>10</v>
      </c>
      <c r="E22" s="140"/>
      <c r="F22" s="2"/>
      <c r="G22" s="7"/>
      <c r="H22" s="35" t="s">
        <v>14</v>
      </c>
      <c r="I22" s="56">
        <v>1</v>
      </c>
      <c r="J22" s="2" t="s">
        <v>746</v>
      </c>
      <c r="K22" s="24" t="s">
        <v>430</v>
      </c>
      <c r="L22" s="1"/>
    </row>
    <row r="23" spans="1:12" ht="34.5" thickBot="1" x14ac:dyDescent="0.25">
      <c r="A23" s="116"/>
      <c r="B23" s="146"/>
      <c r="C23" s="150"/>
      <c r="D23" s="36" t="s">
        <v>11</v>
      </c>
      <c r="E23" s="54">
        <v>1</v>
      </c>
      <c r="F23" s="4" t="s">
        <v>742</v>
      </c>
      <c r="G23" s="8" t="s">
        <v>218</v>
      </c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81">
        <f>E4+E8+E12+E16+E20</f>
        <v>9</v>
      </c>
      <c r="H24" s="42" t="s">
        <v>38</v>
      </c>
      <c r="I24" s="81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81">
        <f>E7+E11+E15+E19+E23</f>
        <v>4</v>
      </c>
      <c r="H25" s="42" t="s">
        <v>21</v>
      </c>
      <c r="I25" s="81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81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81">
        <f>K2</f>
        <v>0</v>
      </c>
      <c r="H27" s="42" t="s">
        <v>23</v>
      </c>
      <c r="I27" s="81">
        <f>I7+I11+I15+I19+I23</f>
        <v>3</v>
      </c>
    </row>
    <row r="28" spans="1:12" x14ac:dyDescent="0.2">
      <c r="H28" s="41" t="s">
        <v>18</v>
      </c>
      <c r="I28" s="81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R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8" ht="13.5" customHeight="1" x14ac:dyDescent="0.2">
      <c r="A1" s="117" t="s">
        <v>1042</v>
      </c>
      <c r="B1" s="118"/>
      <c r="C1" s="118"/>
      <c r="D1" s="118"/>
      <c r="E1" s="118"/>
      <c r="F1" s="13" t="s">
        <v>15</v>
      </c>
      <c r="G1" s="51">
        <v>3</v>
      </c>
      <c r="J1" s="13" t="s">
        <v>16</v>
      </c>
      <c r="K1" s="51">
        <f>G1*4</f>
        <v>12</v>
      </c>
    </row>
    <row r="2" spans="1:18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K1-E16-E17-I16-I17-I18-I19-I20</f>
        <v>0</v>
      </c>
      <c r="L2" s="18">
        <f>SUM(L4:L15)</f>
        <v>11</v>
      </c>
    </row>
    <row r="3" spans="1:18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8" ht="48" customHeight="1" x14ac:dyDescent="0.2">
      <c r="A4" s="114" t="s">
        <v>998</v>
      </c>
      <c r="B4" s="144">
        <v>1</v>
      </c>
      <c r="C4" s="123" t="s">
        <v>998</v>
      </c>
      <c r="D4" s="30" t="s">
        <v>8</v>
      </c>
      <c r="E4" s="126">
        <v>2</v>
      </c>
      <c r="F4" s="5"/>
      <c r="G4" s="9" t="s">
        <v>383</v>
      </c>
      <c r="H4" s="16" t="s">
        <v>12</v>
      </c>
      <c r="I4" s="31"/>
      <c r="J4" s="5"/>
      <c r="K4" s="23"/>
      <c r="L4" s="83">
        <f>E4+E7+I4+I5+I6+I7</f>
        <v>4</v>
      </c>
    </row>
    <row r="5" spans="1:18" ht="19.5" customHeight="1" x14ac:dyDescent="0.2">
      <c r="A5" s="115"/>
      <c r="B5" s="145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8" ht="20.25" customHeight="1" x14ac:dyDescent="0.2">
      <c r="A6" s="115"/>
      <c r="B6" s="145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71"/>
    </row>
    <row r="7" spans="1:18" ht="66.75" customHeight="1" thickBot="1" x14ac:dyDescent="0.25">
      <c r="A7" s="115"/>
      <c r="B7" s="146"/>
      <c r="C7" s="128"/>
      <c r="D7" s="36" t="s">
        <v>11</v>
      </c>
      <c r="E7" s="37">
        <v>1</v>
      </c>
      <c r="F7" s="4" t="s">
        <v>895</v>
      </c>
      <c r="G7" s="8" t="s">
        <v>238</v>
      </c>
      <c r="H7" s="17" t="s">
        <v>3</v>
      </c>
      <c r="I7" s="37">
        <v>1</v>
      </c>
      <c r="J7" s="4" t="s">
        <v>896</v>
      </c>
      <c r="K7" s="25" t="s">
        <v>272</v>
      </c>
      <c r="L7" s="1"/>
    </row>
    <row r="8" spans="1:18" ht="48.75" customHeight="1" x14ac:dyDescent="0.2">
      <c r="A8" s="115"/>
      <c r="B8" s="144">
        <v>2</v>
      </c>
      <c r="C8" s="123" t="s">
        <v>998</v>
      </c>
      <c r="D8" s="30" t="s">
        <v>8</v>
      </c>
      <c r="E8" s="126">
        <v>2</v>
      </c>
      <c r="F8" s="5"/>
      <c r="G8" s="9" t="s">
        <v>383</v>
      </c>
      <c r="H8" s="16" t="s">
        <v>12</v>
      </c>
      <c r="I8" s="31"/>
      <c r="J8" s="5"/>
      <c r="K8" s="23"/>
      <c r="L8" s="83">
        <f>E8+E11+I8+I10+I9+I11</f>
        <v>4</v>
      </c>
    </row>
    <row r="9" spans="1:18" x14ac:dyDescent="0.2">
      <c r="A9" s="115"/>
      <c r="B9" s="145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8" ht="15.75" customHeight="1" x14ac:dyDescent="0.2">
      <c r="A10" s="115"/>
      <c r="B10" s="145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8" ht="39" thickBot="1" x14ac:dyDescent="0.25">
      <c r="A11" s="115"/>
      <c r="B11" s="146"/>
      <c r="C11" s="128"/>
      <c r="D11" s="36" t="s">
        <v>11</v>
      </c>
      <c r="E11" s="37">
        <v>1</v>
      </c>
      <c r="F11" s="4" t="s">
        <v>895</v>
      </c>
      <c r="G11" s="8" t="s">
        <v>239</v>
      </c>
      <c r="H11" s="17" t="s">
        <v>3</v>
      </c>
      <c r="I11" s="37">
        <v>1</v>
      </c>
      <c r="J11" s="4" t="s">
        <v>897</v>
      </c>
      <c r="K11" s="25" t="s">
        <v>282</v>
      </c>
      <c r="L11" s="1"/>
      <c r="P11" s="101"/>
      <c r="Q11" s="20"/>
      <c r="R11" s="102"/>
    </row>
    <row r="12" spans="1:18" ht="48.75" customHeight="1" x14ac:dyDescent="0.2">
      <c r="A12" s="115"/>
      <c r="B12" s="144">
        <v>3</v>
      </c>
      <c r="C12" s="123" t="s">
        <v>998</v>
      </c>
      <c r="D12" s="30" t="s">
        <v>8</v>
      </c>
      <c r="E12" s="126">
        <v>2</v>
      </c>
      <c r="F12" s="5"/>
      <c r="G12" s="9" t="s">
        <v>383</v>
      </c>
      <c r="H12" s="16" t="s">
        <v>12</v>
      </c>
      <c r="I12" s="31"/>
      <c r="J12" s="5"/>
      <c r="K12" s="23"/>
      <c r="L12" s="83">
        <f>E12+E15+I12+I13+I14+I15</f>
        <v>3</v>
      </c>
    </row>
    <row r="13" spans="1:18" ht="25.5" x14ac:dyDescent="0.2">
      <c r="A13" s="115"/>
      <c r="B13" s="145"/>
      <c r="C13" s="124"/>
      <c r="D13" s="32" t="s">
        <v>9</v>
      </c>
      <c r="E13" s="127"/>
      <c r="F13" s="2"/>
      <c r="G13" s="7"/>
      <c r="H13" s="33" t="s">
        <v>13</v>
      </c>
      <c r="I13" s="34">
        <v>1</v>
      </c>
      <c r="J13" s="2" t="s">
        <v>266</v>
      </c>
      <c r="K13" s="24" t="s">
        <v>242</v>
      </c>
      <c r="L13" s="1"/>
    </row>
    <row r="14" spans="1:18" x14ac:dyDescent="0.2">
      <c r="A14" s="115"/>
      <c r="B14" s="145"/>
      <c r="C14" s="12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8" ht="26.25" thickBot="1" x14ac:dyDescent="0.25">
      <c r="A15" s="116"/>
      <c r="B15" s="146"/>
      <c r="C15" s="128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</row>
    <row r="16" spans="1:18" x14ac:dyDescent="0.2">
      <c r="A16" s="40"/>
      <c r="B16" s="40"/>
      <c r="C16" s="40"/>
      <c r="D16" s="41" t="s">
        <v>19</v>
      </c>
      <c r="E16" s="18">
        <f>E4+E8+E12</f>
        <v>6</v>
      </c>
      <c r="H16" s="42" t="s">
        <v>38</v>
      </c>
      <c r="I16" s="18">
        <f>I4+I8+I12</f>
        <v>0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2</v>
      </c>
      <c r="H17" s="42" t="s">
        <v>21</v>
      </c>
      <c r="I17" s="18">
        <f>I5+I9+I13</f>
        <v>1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0</v>
      </c>
    </row>
    <row r="19" spans="1:9" x14ac:dyDescent="0.2">
      <c r="A19" s="40"/>
      <c r="B19" s="40"/>
      <c r="C19" s="40"/>
      <c r="D19" s="41" t="s">
        <v>24</v>
      </c>
      <c r="E19" s="26">
        <f>K2</f>
        <v>0</v>
      </c>
      <c r="H19" s="42" t="s">
        <v>23</v>
      </c>
      <c r="I19" s="18">
        <f>I7+I11+I15</f>
        <v>2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12</v>
      </c>
    </row>
    <row r="23" spans="1:9" x14ac:dyDescent="0.2">
      <c r="C23" s="1"/>
    </row>
  </sheetData>
  <mergeCells count="11">
    <mergeCell ref="B12:B15"/>
    <mergeCell ref="C12:C15"/>
    <mergeCell ref="E12:E14"/>
    <mergeCell ref="A4:A15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8" ht="13.5" customHeight="1" x14ac:dyDescent="0.2">
      <c r="A1" s="117" t="s">
        <v>1044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8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7</v>
      </c>
      <c r="L2" s="18">
        <f>SUM(L4:L23)</f>
        <v>11</v>
      </c>
    </row>
    <row r="3" spans="1:18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8" ht="124.5" customHeight="1" x14ac:dyDescent="0.2">
      <c r="A4" s="114" t="s">
        <v>170</v>
      </c>
      <c r="B4" s="120">
        <v>1</v>
      </c>
      <c r="C4" s="123" t="s">
        <v>171</v>
      </c>
      <c r="D4" s="30" t="s">
        <v>8</v>
      </c>
      <c r="E4" s="126">
        <v>2</v>
      </c>
      <c r="F4" s="5" t="s">
        <v>676</v>
      </c>
      <c r="G4" s="9" t="s">
        <v>677</v>
      </c>
      <c r="H4" s="16" t="s">
        <v>12</v>
      </c>
      <c r="I4" s="31"/>
      <c r="J4" s="5"/>
      <c r="K4" s="23"/>
      <c r="L4" s="83">
        <f>E4+E7+I4+I5+I6+I7</f>
        <v>4</v>
      </c>
      <c r="P4" s="101"/>
      <c r="Q4" s="20"/>
      <c r="R4" s="102"/>
    </row>
    <row r="5" spans="1:18" ht="16.5" customHeight="1" x14ac:dyDescent="0.2">
      <c r="A5" s="115"/>
      <c r="B5" s="121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8" x14ac:dyDescent="0.2">
      <c r="A6" s="115"/>
      <c r="B6" s="121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71"/>
    </row>
    <row r="7" spans="1:18" ht="46.5" customHeight="1" thickBot="1" x14ac:dyDescent="0.25">
      <c r="A7" s="115"/>
      <c r="B7" s="122"/>
      <c r="C7" s="128"/>
      <c r="D7" s="36" t="s">
        <v>11</v>
      </c>
      <c r="E7" s="37">
        <v>1</v>
      </c>
      <c r="F7" s="4" t="s">
        <v>895</v>
      </c>
      <c r="G7" s="8" t="s">
        <v>653</v>
      </c>
      <c r="H7" s="17" t="s">
        <v>3</v>
      </c>
      <c r="I7" s="37">
        <v>1</v>
      </c>
      <c r="J7" s="4" t="s">
        <v>898</v>
      </c>
      <c r="K7" s="25" t="s">
        <v>282</v>
      </c>
      <c r="L7" s="1"/>
    </row>
    <row r="8" spans="1:18" ht="93" customHeight="1" x14ac:dyDescent="0.2">
      <c r="A8" s="115"/>
      <c r="B8" s="120">
        <v>2</v>
      </c>
      <c r="C8" s="123" t="s">
        <v>172</v>
      </c>
      <c r="D8" s="30" t="s">
        <v>8</v>
      </c>
      <c r="E8" s="126">
        <v>2</v>
      </c>
      <c r="F8" s="5" t="s">
        <v>934</v>
      </c>
      <c r="G8" s="9" t="s">
        <v>678</v>
      </c>
      <c r="H8" s="16" t="s">
        <v>12</v>
      </c>
      <c r="I8" s="31"/>
      <c r="J8" s="5"/>
      <c r="K8" s="23"/>
      <c r="L8" s="83">
        <f>E8+E11+I8+I10+I9+I11</f>
        <v>4</v>
      </c>
    </row>
    <row r="9" spans="1:18" ht="16.5" customHeight="1" x14ac:dyDescent="0.2">
      <c r="A9" s="115"/>
      <c r="B9" s="121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8" ht="64.5" customHeight="1" x14ac:dyDescent="0.2">
      <c r="A10" s="115"/>
      <c r="B10" s="121"/>
      <c r="C10" s="124"/>
      <c r="D10" s="32" t="s">
        <v>10</v>
      </c>
      <c r="E10" s="127"/>
      <c r="F10" s="2" t="s">
        <v>679</v>
      </c>
      <c r="G10" s="7" t="s">
        <v>996</v>
      </c>
      <c r="H10" s="35" t="s">
        <v>14</v>
      </c>
      <c r="I10" s="34"/>
      <c r="J10" s="2"/>
      <c r="K10" s="24"/>
      <c r="L10" s="1"/>
    </row>
    <row r="11" spans="1:18" ht="68.25" customHeight="1" thickBot="1" x14ac:dyDescent="0.25">
      <c r="A11" s="115"/>
      <c r="B11" s="122"/>
      <c r="C11" s="128"/>
      <c r="D11" s="36" t="s">
        <v>11</v>
      </c>
      <c r="E11" s="37">
        <v>1</v>
      </c>
      <c r="F11" s="4" t="s">
        <v>895</v>
      </c>
      <c r="G11" s="100" t="s">
        <v>653</v>
      </c>
      <c r="H11" s="17" t="s">
        <v>3</v>
      </c>
      <c r="I11" s="37">
        <v>1</v>
      </c>
      <c r="J11" s="4" t="s">
        <v>899</v>
      </c>
      <c r="K11" s="25" t="s">
        <v>965</v>
      </c>
      <c r="L11" s="1"/>
      <c r="P11" s="71"/>
    </row>
    <row r="12" spans="1:18" ht="29.25" customHeight="1" x14ac:dyDescent="0.2">
      <c r="A12" s="115"/>
      <c r="B12" s="120">
        <v>3</v>
      </c>
      <c r="C12" s="123" t="s">
        <v>727</v>
      </c>
      <c r="D12" s="30" t="s">
        <v>8</v>
      </c>
      <c r="E12" s="126"/>
      <c r="F12" s="5"/>
      <c r="G12" s="9"/>
      <c r="H12" s="16" t="s">
        <v>12</v>
      </c>
      <c r="I12" s="31"/>
      <c r="J12" s="5"/>
      <c r="K12" s="23"/>
      <c r="L12" s="83">
        <f>E12+E15+I12+I13+I14+I15</f>
        <v>3</v>
      </c>
    </row>
    <row r="13" spans="1:18" ht="25.5" x14ac:dyDescent="0.2">
      <c r="A13" s="115"/>
      <c r="B13" s="121"/>
      <c r="C13" s="124"/>
      <c r="D13" s="32" t="s">
        <v>9</v>
      </c>
      <c r="E13" s="127"/>
      <c r="F13" s="2"/>
      <c r="G13" s="7"/>
      <c r="H13" s="33" t="s">
        <v>13</v>
      </c>
      <c r="I13" s="34">
        <v>1</v>
      </c>
      <c r="J13" s="2" t="s">
        <v>964</v>
      </c>
      <c r="K13" s="24" t="s">
        <v>429</v>
      </c>
      <c r="L13" s="1"/>
    </row>
    <row r="14" spans="1:18" ht="48" customHeight="1" x14ac:dyDescent="0.2">
      <c r="A14" s="115"/>
      <c r="B14" s="121"/>
      <c r="C14" s="124"/>
      <c r="D14" s="32" t="s">
        <v>10</v>
      </c>
      <c r="E14" s="127"/>
      <c r="F14" s="2"/>
      <c r="G14" s="7"/>
      <c r="H14" s="35" t="s">
        <v>14</v>
      </c>
      <c r="I14" s="34">
        <v>1</v>
      </c>
      <c r="J14" s="2" t="s">
        <v>901</v>
      </c>
      <c r="K14" s="24" t="s">
        <v>656</v>
      </c>
      <c r="L14" s="1"/>
    </row>
    <row r="15" spans="1:18" ht="26.25" thickBot="1" x14ac:dyDescent="0.25">
      <c r="A15" s="115"/>
      <c r="B15" s="122"/>
      <c r="C15" s="128"/>
      <c r="D15" s="36" t="s">
        <v>11</v>
      </c>
      <c r="E15" s="37">
        <v>1</v>
      </c>
      <c r="F15" s="4" t="s">
        <v>895</v>
      </c>
      <c r="G15" s="8" t="s">
        <v>653</v>
      </c>
      <c r="H15" s="17" t="s">
        <v>3</v>
      </c>
      <c r="I15" s="37"/>
      <c r="J15" s="4"/>
      <c r="K15" s="25"/>
      <c r="L15" s="1"/>
    </row>
    <row r="16" spans="1:18" ht="29.25" customHeight="1" x14ac:dyDescent="0.2">
      <c r="A16" s="115"/>
      <c r="B16" s="120">
        <v>4</v>
      </c>
      <c r="C16" s="157" t="s">
        <v>979</v>
      </c>
      <c r="D16" s="30" t="s">
        <v>8</v>
      </c>
      <c r="E16" s="126"/>
      <c r="F16" s="5"/>
      <c r="G16" s="9"/>
      <c r="H16" s="16" t="s">
        <v>12</v>
      </c>
      <c r="I16" s="31"/>
      <c r="J16" s="5"/>
      <c r="K16" s="23"/>
      <c r="L16" s="83">
        <f>E16+E19+I16+I17+I18+I19</f>
        <v>0</v>
      </c>
    </row>
    <row r="17" spans="1:12" x14ac:dyDescent="0.2">
      <c r="A17" s="115"/>
      <c r="B17" s="121"/>
      <c r="C17" s="149"/>
      <c r="D17" s="32" t="s">
        <v>9</v>
      </c>
      <c r="E17" s="127"/>
      <c r="F17" s="2"/>
      <c r="G17" s="7"/>
      <c r="H17" s="33" t="s">
        <v>13</v>
      </c>
      <c r="I17" s="34"/>
      <c r="J17" s="2"/>
      <c r="K17" s="24"/>
      <c r="L17" s="1"/>
    </row>
    <row r="18" spans="1:12" ht="15.75" customHeight="1" x14ac:dyDescent="0.2">
      <c r="A18" s="115"/>
      <c r="B18" s="121"/>
      <c r="C18" s="149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</row>
    <row r="19" spans="1:12" ht="26.25" thickBot="1" x14ac:dyDescent="0.25">
      <c r="A19" s="115"/>
      <c r="B19" s="122"/>
      <c r="C19" s="150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</row>
    <row r="20" spans="1:12" ht="29.25" customHeight="1" x14ac:dyDescent="0.2">
      <c r="A20" s="115"/>
      <c r="B20" s="120">
        <v>5</v>
      </c>
      <c r="C20" s="157" t="s">
        <v>979</v>
      </c>
      <c r="D20" s="30" t="s">
        <v>8</v>
      </c>
      <c r="E20" s="126"/>
      <c r="F20" s="5"/>
      <c r="G20" s="9"/>
      <c r="H20" s="16" t="s">
        <v>12</v>
      </c>
      <c r="I20" s="31"/>
      <c r="J20" s="5"/>
      <c r="K20" s="23"/>
      <c r="L20" s="83">
        <f>E20+E23+I20+I21+I22+I23</f>
        <v>0</v>
      </c>
    </row>
    <row r="21" spans="1:12" x14ac:dyDescent="0.2">
      <c r="A21" s="115"/>
      <c r="B21" s="121"/>
      <c r="C21" s="149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ht="17.25" customHeight="1" x14ac:dyDescent="0.2">
      <c r="A22" s="115"/>
      <c r="B22" s="121"/>
      <c r="C22" s="149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16"/>
      <c r="B23" s="122"/>
      <c r="C23" s="150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E4+E8+E20+E12+E16</f>
        <v>4</v>
      </c>
      <c r="H24" s="42" t="s">
        <v>38</v>
      </c>
      <c r="I24" s="18">
        <f>I4+I8+I20+I12+I16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E7+E11+E23+E19+E15</f>
        <v>3</v>
      </c>
      <c r="H25" s="42" t="s">
        <v>21</v>
      </c>
      <c r="I25" s="18">
        <f>I5+I9+I21+I13+I17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I6+I10+I22+I14+I18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7</v>
      </c>
      <c r="H27" s="42" t="s">
        <v>23</v>
      </c>
      <c r="I27" s="18">
        <f>I7+I11+I23+I15+I19</f>
        <v>2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13</v>
      </c>
    </row>
    <row r="31" spans="1:12" x14ac:dyDescent="0.2">
      <c r="C31" s="1"/>
    </row>
  </sheetData>
  <mergeCells count="17"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1045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15</v>
      </c>
      <c r="L2" s="18">
        <f>SUM(L4:L23)</f>
        <v>3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0" customHeight="1" x14ac:dyDescent="0.2">
      <c r="A4" s="114" t="s">
        <v>43</v>
      </c>
      <c r="B4" s="144">
        <v>1</v>
      </c>
      <c r="C4" s="123"/>
      <c r="D4" s="30" t="s">
        <v>8</v>
      </c>
      <c r="E4" s="126"/>
      <c r="F4" s="5"/>
      <c r="G4" s="9"/>
      <c r="H4" s="16" t="s">
        <v>39</v>
      </c>
      <c r="I4" s="31"/>
      <c r="J4" s="5"/>
      <c r="K4" s="23"/>
      <c r="L4" s="83">
        <f>E4+E8+I4+I5+I6+I7</f>
        <v>1</v>
      </c>
    </row>
    <row r="5" spans="1:16" ht="13.5" customHeight="1" x14ac:dyDescent="0.2">
      <c r="A5" s="115"/>
      <c r="B5" s="145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6" ht="15.75" customHeight="1" x14ac:dyDescent="0.2">
      <c r="A6" s="115"/>
      <c r="B6" s="145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67.5" customHeight="1" thickBot="1" x14ac:dyDescent="0.25">
      <c r="A7" s="115"/>
      <c r="B7" s="146"/>
      <c r="C7" s="128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900</v>
      </c>
      <c r="K7" s="25" t="s">
        <v>654</v>
      </c>
      <c r="L7" s="1"/>
    </row>
    <row r="8" spans="1:16" ht="26.25" customHeight="1" x14ac:dyDescent="0.2">
      <c r="A8" s="115"/>
      <c r="B8" s="144">
        <v>2</v>
      </c>
      <c r="C8" s="123"/>
      <c r="D8" s="30" t="s">
        <v>8</v>
      </c>
      <c r="E8" s="126"/>
      <c r="F8" s="5"/>
      <c r="G8" s="9"/>
      <c r="H8" s="16" t="s">
        <v>39</v>
      </c>
      <c r="I8" s="31"/>
      <c r="J8" s="5"/>
      <c r="K8" s="23"/>
      <c r="L8" s="83">
        <f>E8+E12+I8+I9+I10+I11</f>
        <v>1</v>
      </c>
    </row>
    <row r="9" spans="1:16" x14ac:dyDescent="0.2">
      <c r="A9" s="115"/>
      <c r="B9" s="145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6" ht="15.75" customHeight="1" x14ac:dyDescent="0.2">
      <c r="A10" s="115"/>
      <c r="B10" s="145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45.75" thickBot="1" x14ac:dyDescent="0.25">
      <c r="A11" s="115"/>
      <c r="B11" s="145"/>
      <c r="C11" s="125"/>
      <c r="D11" s="62" t="s">
        <v>11</v>
      </c>
      <c r="E11" s="63"/>
      <c r="F11" s="60"/>
      <c r="G11" s="21"/>
      <c r="H11" s="22" t="s">
        <v>3</v>
      </c>
      <c r="I11" s="63">
        <v>1</v>
      </c>
      <c r="J11" s="60" t="s">
        <v>902</v>
      </c>
      <c r="K11" s="43" t="s">
        <v>655</v>
      </c>
      <c r="L11" s="1"/>
      <c r="P11" s="57"/>
    </row>
    <row r="12" spans="1:16" ht="25.5" x14ac:dyDescent="0.2">
      <c r="A12" s="115"/>
      <c r="B12" s="132">
        <v>3</v>
      </c>
      <c r="C12" s="186"/>
      <c r="D12" s="30" t="s">
        <v>8</v>
      </c>
      <c r="E12" s="151"/>
      <c r="F12" s="5"/>
      <c r="G12" s="9"/>
      <c r="H12" s="16" t="s">
        <v>39</v>
      </c>
      <c r="I12" s="31"/>
      <c r="J12" s="5"/>
      <c r="K12" s="23"/>
      <c r="L12" s="1"/>
      <c r="P12" s="57"/>
    </row>
    <row r="13" spans="1:16" x14ac:dyDescent="0.2">
      <c r="A13" s="115"/>
      <c r="B13" s="133"/>
      <c r="C13" s="187"/>
      <c r="D13" s="32" t="s">
        <v>9</v>
      </c>
      <c r="E13" s="152"/>
      <c r="F13" s="2"/>
      <c r="G13" s="7"/>
      <c r="H13" s="33" t="s">
        <v>13</v>
      </c>
      <c r="I13" s="34"/>
      <c r="J13" s="2"/>
      <c r="K13" s="24"/>
      <c r="L13" s="1"/>
      <c r="P13" s="57"/>
    </row>
    <row r="14" spans="1:16" x14ac:dyDescent="0.2">
      <c r="A14" s="115"/>
      <c r="B14" s="133"/>
      <c r="C14" s="187"/>
      <c r="D14" s="32" t="s">
        <v>10</v>
      </c>
      <c r="E14" s="152"/>
      <c r="F14" s="2"/>
      <c r="G14" s="7"/>
      <c r="H14" s="35" t="s">
        <v>14</v>
      </c>
      <c r="I14" s="34"/>
      <c r="J14" s="2"/>
      <c r="K14" s="24"/>
      <c r="L14" s="1"/>
      <c r="P14" s="57"/>
    </row>
    <row r="15" spans="1:16" ht="26.25" thickBot="1" x14ac:dyDescent="0.25">
      <c r="A15" s="115"/>
      <c r="B15" s="134"/>
      <c r="C15" s="188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  <c r="P15" s="57"/>
    </row>
    <row r="16" spans="1:16" ht="28.5" customHeight="1" x14ac:dyDescent="0.2">
      <c r="A16" s="115"/>
      <c r="B16" s="145">
        <v>4</v>
      </c>
      <c r="C16" s="147"/>
      <c r="D16" s="39" t="s">
        <v>8</v>
      </c>
      <c r="E16" s="155"/>
      <c r="F16" s="3"/>
      <c r="G16" s="28"/>
      <c r="H16" s="29" t="s">
        <v>39</v>
      </c>
      <c r="I16" s="58"/>
      <c r="J16" s="3"/>
      <c r="K16" s="27"/>
      <c r="L16" s="83">
        <f>E16+E20+I16+I17+I18+I19</f>
        <v>1</v>
      </c>
    </row>
    <row r="17" spans="1:12" x14ac:dyDescent="0.2">
      <c r="A17" s="115"/>
      <c r="B17" s="145"/>
      <c r="C17" s="124"/>
      <c r="D17" s="32" t="s">
        <v>9</v>
      </c>
      <c r="E17" s="127"/>
      <c r="F17" s="2"/>
      <c r="G17" s="7"/>
      <c r="H17" s="33" t="s">
        <v>13</v>
      </c>
      <c r="I17" s="34"/>
      <c r="J17" s="2"/>
      <c r="K17" s="24"/>
      <c r="L17" s="1"/>
    </row>
    <row r="18" spans="1:12" ht="15.75" customHeight="1" x14ac:dyDescent="0.2">
      <c r="A18" s="115"/>
      <c r="B18" s="145"/>
      <c r="C18" s="124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</row>
    <row r="19" spans="1:12" ht="47.25" customHeight="1" thickBot="1" x14ac:dyDescent="0.25">
      <c r="A19" s="115"/>
      <c r="B19" s="146"/>
      <c r="C19" s="128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902</v>
      </c>
      <c r="K19" s="25" t="s">
        <v>655</v>
      </c>
      <c r="L19" s="1"/>
    </row>
    <row r="20" spans="1:12" ht="25.5" x14ac:dyDescent="0.2">
      <c r="A20" s="115"/>
      <c r="B20" s="144">
        <v>5</v>
      </c>
      <c r="C20" s="123"/>
      <c r="D20" s="30" t="s">
        <v>8</v>
      </c>
      <c r="E20" s="126"/>
      <c r="F20" s="5"/>
      <c r="G20" s="9"/>
      <c r="H20" s="16" t="s">
        <v>39</v>
      </c>
      <c r="I20" s="31"/>
      <c r="J20" s="5"/>
      <c r="K20" s="23"/>
      <c r="L20" s="83"/>
    </row>
    <row r="21" spans="1:12" x14ac:dyDescent="0.2">
      <c r="A21" s="115"/>
      <c r="B21" s="145"/>
      <c r="C21" s="124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ht="15" customHeight="1" x14ac:dyDescent="0.2">
      <c r="A22" s="115"/>
      <c r="B22" s="145"/>
      <c r="C22" s="124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2" ht="30" customHeight="1" thickBot="1" x14ac:dyDescent="0.25">
      <c r="A23" s="116"/>
      <c r="B23" s="146"/>
      <c r="C23" s="128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E4+E8+E16+E20</f>
        <v>0</v>
      </c>
      <c r="H24" s="42" t="s">
        <v>38</v>
      </c>
      <c r="I24" s="18">
        <f>I4+I8+I16+I20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E7+E11+E19+E23</f>
        <v>0</v>
      </c>
      <c r="H25" s="42" t="s">
        <v>21</v>
      </c>
      <c r="I25" s="18">
        <f>I5+I9+I17+I21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15</v>
      </c>
      <c r="H27" s="42" t="s">
        <v>23</v>
      </c>
      <c r="I27" s="18">
        <f>I7+I11+I19+I23</f>
        <v>3</v>
      </c>
    </row>
    <row r="28" spans="1:12" x14ac:dyDescent="0.2">
      <c r="H28" s="41" t="s">
        <v>18</v>
      </c>
      <c r="I28" s="18">
        <v>2</v>
      </c>
    </row>
    <row r="29" spans="1:12" x14ac:dyDescent="0.2">
      <c r="I29" s="101"/>
      <c r="J29" s="20"/>
      <c r="K29" s="102"/>
    </row>
    <row r="30" spans="1:12" x14ac:dyDescent="0.2">
      <c r="F30" s="13" t="s">
        <v>27</v>
      </c>
      <c r="G30" s="18">
        <f>E24+E25+I24+I25+I26+I28+I27</f>
        <v>5</v>
      </c>
    </row>
    <row r="31" spans="1:12" x14ac:dyDescent="0.2">
      <c r="C31" s="1"/>
    </row>
  </sheetData>
  <mergeCells count="17">
    <mergeCell ref="E20:E22"/>
    <mergeCell ref="A4:A23"/>
    <mergeCell ref="B16:B19"/>
    <mergeCell ref="C16:C19"/>
    <mergeCell ref="E16:E18"/>
    <mergeCell ref="B20:B23"/>
    <mergeCell ref="C20:C23"/>
    <mergeCell ref="B12:B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25" right="0.25" top="0.75" bottom="0.75" header="0.3" footer="0.3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1046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K1-(E24+E25+I24+I25+I26+I27+I28)</f>
        <v>20</v>
      </c>
      <c r="L2" s="18">
        <f>SUM(L4:L23)</f>
        <v>0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0" customHeight="1" x14ac:dyDescent="0.2">
      <c r="A4" s="114" t="s">
        <v>43</v>
      </c>
      <c r="B4" s="144">
        <v>1</v>
      </c>
      <c r="C4" s="123"/>
      <c r="D4" s="30" t="s">
        <v>8</v>
      </c>
      <c r="E4" s="126"/>
      <c r="F4" s="5"/>
      <c r="G4" s="9"/>
      <c r="H4" s="16" t="s">
        <v>39</v>
      </c>
      <c r="I4" s="31"/>
      <c r="J4" s="5"/>
      <c r="K4" s="23"/>
      <c r="L4" s="83"/>
    </row>
    <row r="5" spans="1:16" ht="13.5" customHeight="1" x14ac:dyDescent="0.2">
      <c r="A5" s="115"/>
      <c r="B5" s="145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6" ht="15.75" customHeight="1" x14ac:dyDescent="0.2">
      <c r="A6" s="115"/>
      <c r="B6" s="145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31.5" customHeight="1" thickBot="1" x14ac:dyDescent="0.25">
      <c r="A7" s="115"/>
      <c r="B7" s="146"/>
      <c r="C7" s="128"/>
      <c r="D7" s="36" t="s">
        <v>11</v>
      </c>
      <c r="E7" s="37"/>
      <c r="F7" s="4"/>
      <c r="G7" s="8"/>
      <c r="H7" s="17" t="s">
        <v>3</v>
      </c>
      <c r="I7" s="37"/>
      <c r="J7" s="4"/>
      <c r="K7" s="25"/>
      <c r="L7" s="1"/>
    </row>
    <row r="8" spans="1:16" ht="26.25" customHeight="1" x14ac:dyDescent="0.2">
      <c r="A8" s="115"/>
      <c r="B8" s="144">
        <v>2</v>
      </c>
      <c r="C8" s="123"/>
      <c r="D8" s="30" t="s">
        <v>8</v>
      </c>
      <c r="E8" s="126"/>
      <c r="F8" s="5"/>
      <c r="G8" s="9"/>
      <c r="H8" s="16" t="s">
        <v>39</v>
      </c>
      <c r="I8" s="31"/>
      <c r="J8" s="5"/>
      <c r="K8" s="23"/>
      <c r="L8" s="83"/>
    </row>
    <row r="9" spans="1:16" x14ac:dyDescent="0.2">
      <c r="A9" s="115"/>
      <c r="B9" s="145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6" ht="15.75" customHeight="1" x14ac:dyDescent="0.2">
      <c r="A10" s="115"/>
      <c r="B10" s="145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15"/>
      <c r="B11" s="145"/>
      <c r="C11" s="125"/>
      <c r="D11" s="62" t="s">
        <v>11</v>
      </c>
      <c r="E11" s="63"/>
      <c r="F11" s="60"/>
      <c r="G11" s="21"/>
      <c r="H11" s="22" t="s">
        <v>3</v>
      </c>
      <c r="I11" s="63"/>
      <c r="J11" s="60"/>
      <c r="K11" s="43"/>
      <c r="L11" s="1"/>
      <c r="P11" s="57"/>
    </row>
    <row r="12" spans="1:16" ht="25.5" x14ac:dyDescent="0.2">
      <c r="A12" s="115"/>
      <c r="B12" s="132">
        <v>3</v>
      </c>
      <c r="C12" s="186"/>
      <c r="D12" s="30" t="s">
        <v>8</v>
      </c>
      <c r="E12" s="151"/>
      <c r="F12" s="5"/>
      <c r="G12" s="9"/>
      <c r="H12" s="16" t="s">
        <v>39</v>
      </c>
      <c r="I12" s="31"/>
      <c r="J12" s="5"/>
      <c r="K12" s="23"/>
      <c r="L12" s="1"/>
      <c r="P12" s="57"/>
    </row>
    <row r="13" spans="1:16" x14ac:dyDescent="0.2">
      <c r="A13" s="115"/>
      <c r="B13" s="133"/>
      <c r="C13" s="187"/>
      <c r="D13" s="32" t="s">
        <v>9</v>
      </c>
      <c r="E13" s="152"/>
      <c r="F13" s="2"/>
      <c r="G13" s="7"/>
      <c r="H13" s="33" t="s">
        <v>13</v>
      </c>
      <c r="I13" s="34"/>
      <c r="J13" s="2"/>
      <c r="K13" s="24"/>
      <c r="L13" s="1"/>
      <c r="P13" s="57"/>
    </row>
    <row r="14" spans="1:16" x14ac:dyDescent="0.2">
      <c r="A14" s="115"/>
      <c r="B14" s="133"/>
      <c r="C14" s="187"/>
      <c r="D14" s="32" t="s">
        <v>10</v>
      </c>
      <c r="E14" s="152"/>
      <c r="F14" s="2"/>
      <c r="G14" s="7"/>
      <c r="H14" s="35" t="s">
        <v>14</v>
      </c>
      <c r="I14" s="34"/>
      <c r="J14" s="2"/>
      <c r="K14" s="24"/>
      <c r="L14" s="1"/>
      <c r="P14" s="57"/>
    </row>
    <row r="15" spans="1:16" ht="26.25" thickBot="1" x14ac:dyDescent="0.25">
      <c r="A15" s="115"/>
      <c r="B15" s="134"/>
      <c r="C15" s="188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  <c r="P15" s="57"/>
    </row>
    <row r="16" spans="1:16" ht="25.5" x14ac:dyDescent="0.2">
      <c r="A16" s="115"/>
      <c r="B16" s="132">
        <v>4</v>
      </c>
      <c r="C16" s="186"/>
      <c r="D16" s="30" t="s">
        <v>8</v>
      </c>
      <c r="E16" s="151"/>
      <c r="F16" s="5"/>
      <c r="G16" s="9"/>
      <c r="H16" s="16" t="s">
        <v>39</v>
      </c>
      <c r="I16" s="31"/>
      <c r="J16" s="5"/>
      <c r="K16" s="23"/>
      <c r="L16" s="1"/>
      <c r="P16" s="57"/>
    </row>
    <row r="17" spans="1:16" x14ac:dyDescent="0.2">
      <c r="A17" s="115"/>
      <c r="B17" s="133"/>
      <c r="C17" s="187"/>
      <c r="D17" s="32" t="s">
        <v>9</v>
      </c>
      <c r="E17" s="152"/>
      <c r="F17" s="2"/>
      <c r="G17" s="7"/>
      <c r="H17" s="33" t="s">
        <v>13</v>
      </c>
      <c r="I17" s="34"/>
      <c r="J17" s="2"/>
      <c r="K17" s="24"/>
      <c r="L17" s="1"/>
      <c r="P17" s="57"/>
    </row>
    <row r="18" spans="1:16" x14ac:dyDescent="0.2">
      <c r="A18" s="115"/>
      <c r="B18" s="133"/>
      <c r="C18" s="187"/>
      <c r="D18" s="32" t="s">
        <v>10</v>
      </c>
      <c r="E18" s="152"/>
      <c r="F18" s="2"/>
      <c r="G18" s="7"/>
      <c r="H18" s="35" t="s">
        <v>14</v>
      </c>
      <c r="I18" s="34"/>
      <c r="J18" s="2"/>
      <c r="K18" s="24"/>
      <c r="L18" s="1"/>
      <c r="P18" s="57"/>
    </row>
    <row r="19" spans="1:16" ht="26.25" thickBot="1" x14ac:dyDescent="0.25">
      <c r="A19" s="115"/>
      <c r="B19" s="134"/>
      <c r="C19" s="188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  <c r="P19" s="57"/>
    </row>
    <row r="20" spans="1:16" ht="25.5" x14ac:dyDescent="0.2">
      <c r="A20" s="115"/>
      <c r="B20" s="132">
        <v>5</v>
      </c>
      <c r="C20" s="186"/>
      <c r="D20" s="30" t="s">
        <v>8</v>
      </c>
      <c r="E20" s="151"/>
      <c r="F20" s="5"/>
      <c r="G20" s="9"/>
      <c r="H20" s="16" t="s">
        <v>39</v>
      </c>
      <c r="I20" s="31"/>
      <c r="J20" s="5"/>
      <c r="K20" s="23"/>
      <c r="L20" s="1"/>
      <c r="P20" s="57"/>
    </row>
    <row r="21" spans="1:16" x14ac:dyDescent="0.2">
      <c r="A21" s="115"/>
      <c r="B21" s="133"/>
      <c r="C21" s="187"/>
      <c r="D21" s="32" t="s">
        <v>9</v>
      </c>
      <c r="E21" s="152"/>
      <c r="F21" s="2"/>
      <c r="G21" s="7"/>
      <c r="H21" s="33" t="s">
        <v>13</v>
      </c>
      <c r="I21" s="34"/>
      <c r="J21" s="2"/>
      <c r="K21" s="24"/>
      <c r="L21" s="1"/>
      <c r="P21" s="57"/>
    </row>
    <row r="22" spans="1:16" x14ac:dyDescent="0.2">
      <c r="A22" s="115"/>
      <c r="B22" s="133"/>
      <c r="C22" s="187"/>
      <c r="D22" s="32" t="s">
        <v>10</v>
      </c>
      <c r="E22" s="152"/>
      <c r="F22" s="2"/>
      <c r="G22" s="7"/>
      <c r="H22" s="35" t="s">
        <v>14</v>
      </c>
      <c r="I22" s="34"/>
      <c r="J22" s="2"/>
      <c r="K22" s="24"/>
      <c r="L22" s="1"/>
      <c r="P22" s="57"/>
    </row>
    <row r="23" spans="1:16" ht="26.25" thickBot="1" x14ac:dyDescent="0.25">
      <c r="A23" s="116"/>
      <c r="B23" s="134"/>
      <c r="C23" s="188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  <c r="P23" s="57"/>
    </row>
    <row r="24" spans="1:16" x14ac:dyDescent="0.2">
      <c r="A24" s="40"/>
      <c r="B24" s="40"/>
      <c r="C24" s="40"/>
      <c r="D24" s="41" t="s">
        <v>19</v>
      </c>
      <c r="E24" s="18">
        <f>E4+E8+E20</f>
        <v>0</v>
      </c>
      <c r="H24" s="42" t="s">
        <v>38</v>
      </c>
      <c r="I24" s="18">
        <f>I4+I8+I20</f>
        <v>0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E7+E11+E23</f>
        <v>0</v>
      </c>
      <c r="H25" s="42" t="s">
        <v>21</v>
      </c>
      <c r="I25" s="18">
        <f>I5+I9+I21</f>
        <v>0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I6+I10+I22</f>
        <v>0</v>
      </c>
    </row>
    <row r="27" spans="1:16" x14ac:dyDescent="0.2">
      <c r="A27" s="40"/>
      <c r="B27" s="40"/>
      <c r="C27" s="40"/>
      <c r="D27" s="41" t="s">
        <v>24</v>
      </c>
      <c r="E27" s="26">
        <f>K2</f>
        <v>20</v>
      </c>
      <c r="H27" s="42" t="s">
        <v>23</v>
      </c>
      <c r="I27" s="18">
        <f>I7+I11+I23</f>
        <v>0</v>
      </c>
    </row>
    <row r="28" spans="1:16" x14ac:dyDescent="0.2">
      <c r="H28" s="41" t="s">
        <v>18</v>
      </c>
      <c r="I28" s="18">
        <v>0</v>
      </c>
    </row>
    <row r="30" spans="1:16" x14ac:dyDescent="0.2">
      <c r="F30" s="13" t="s">
        <v>27</v>
      </c>
      <c r="G30" s="18">
        <f>E24+E25+I24+I25+I26+I28+I27</f>
        <v>0</v>
      </c>
    </row>
    <row r="31" spans="1:16" x14ac:dyDescent="0.2">
      <c r="C31" s="1"/>
    </row>
  </sheetData>
  <mergeCells count="17">
    <mergeCell ref="C16:C19"/>
    <mergeCell ref="E16:E18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B12:B15"/>
    <mergeCell ref="C12:C15"/>
    <mergeCell ref="E12:E14"/>
    <mergeCell ref="B16:B19"/>
  </mergeCells>
  <pageMargins left="0.25" right="0.25" top="0.75" bottom="0.75" header="0.3" footer="0.3"/>
  <pageSetup paperSize="9" scale="76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17" t="s">
        <v>1047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20</v>
      </c>
      <c r="L2" s="18">
        <f>SUM(L4:L23)</f>
        <v>0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7" customHeight="1" x14ac:dyDescent="0.2">
      <c r="A4" s="114" t="s">
        <v>43</v>
      </c>
      <c r="B4" s="144">
        <v>1</v>
      </c>
      <c r="C4" s="123"/>
      <c r="D4" s="30" t="s">
        <v>8</v>
      </c>
      <c r="E4" s="126"/>
      <c r="F4" s="5"/>
      <c r="G4" s="9"/>
      <c r="H4" s="16" t="s">
        <v>12</v>
      </c>
      <c r="I4" s="31"/>
      <c r="J4" s="5"/>
      <c r="K4" s="23"/>
      <c r="L4" s="83"/>
    </row>
    <row r="5" spans="1:16" ht="17.45" customHeight="1" x14ac:dyDescent="0.2">
      <c r="A5" s="115"/>
      <c r="B5" s="145"/>
      <c r="C5" s="124"/>
      <c r="D5" s="32" t="s">
        <v>9</v>
      </c>
      <c r="E5" s="127"/>
      <c r="F5" s="2"/>
      <c r="G5" s="7"/>
      <c r="H5" s="33" t="s">
        <v>13</v>
      </c>
      <c r="I5" s="34"/>
      <c r="J5" s="2"/>
      <c r="K5" s="24"/>
      <c r="L5" s="1"/>
    </row>
    <row r="6" spans="1:16" ht="18.75" customHeight="1" x14ac:dyDescent="0.2">
      <c r="A6" s="115"/>
      <c r="B6" s="145"/>
      <c r="C6" s="12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25.5" customHeight="1" thickBot="1" x14ac:dyDescent="0.25">
      <c r="A7" s="115"/>
      <c r="B7" s="146"/>
      <c r="C7" s="128"/>
      <c r="D7" s="36" t="s">
        <v>11</v>
      </c>
      <c r="E7" s="37"/>
      <c r="F7" s="4"/>
      <c r="G7" s="8"/>
      <c r="H7" s="17" t="s">
        <v>3</v>
      </c>
      <c r="I7" s="37"/>
      <c r="J7" s="4"/>
      <c r="K7" s="25"/>
      <c r="L7" s="1"/>
    </row>
    <row r="8" spans="1:16" ht="26.25" customHeight="1" x14ac:dyDescent="0.2">
      <c r="A8" s="115"/>
      <c r="B8" s="144">
        <v>2</v>
      </c>
      <c r="C8" s="123"/>
      <c r="D8" s="30" t="s">
        <v>8</v>
      </c>
      <c r="E8" s="126"/>
      <c r="F8" s="5"/>
      <c r="G8" s="9"/>
      <c r="H8" s="16" t="s">
        <v>12</v>
      </c>
      <c r="I8" s="31"/>
      <c r="J8" s="5"/>
      <c r="K8" s="23"/>
      <c r="L8" s="83"/>
    </row>
    <row r="9" spans="1:16" x14ac:dyDescent="0.2">
      <c r="A9" s="115"/>
      <c r="B9" s="145"/>
      <c r="C9" s="124"/>
      <c r="D9" s="32" t="s">
        <v>9</v>
      </c>
      <c r="E9" s="127"/>
      <c r="F9" s="2"/>
      <c r="G9" s="7"/>
      <c r="H9" s="33" t="s">
        <v>13</v>
      </c>
      <c r="I9" s="34"/>
      <c r="J9" s="2"/>
      <c r="K9" s="24"/>
      <c r="L9" s="1"/>
    </row>
    <row r="10" spans="1:16" ht="14.25" customHeight="1" x14ac:dyDescent="0.2">
      <c r="A10" s="115"/>
      <c r="B10" s="145"/>
      <c r="C10" s="12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15"/>
      <c r="B11" s="146"/>
      <c r="C11" s="128"/>
      <c r="D11" s="36" t="s">
        <v>11</v>
      </c>
      <c r="E11" s="37"/>
      <c r="F11" s="4"/>
      <c r="G11" s="8"/>
      <c r="H11" s="17" t="s">
        <v>3</v>
      </c>
      <c r="I11" s="37"/>
      <c r="J11" s="4"/>
      <c r="K11" s="25"/>
      <c r="L11" s="1"/>
      <c r="P11" s="57"/>
    </row>
    <row r="12" spans="1:16" ht="25.5" x14ac:dyDescent="0.2">
      <c r="A12" s="115"/>
      <c r="B12" s="144">
        <v>3</v>
      </c>
      <c r="C12" s="189"/>
      <c r="D12" s="30" t="s">
        <v>8</v>
      </c>
      <c r="E12" s="126"/>
      <c r="F12" s="90"/>
      <c r="G12" s="9"/>
      <c r="H12" s="16" t="s">
        <v>12</v>
      </c>
      <c r="I12" s="31"/>
      <c r="J12" s="5"/>
      <c r="K12" s="23"/>
      <c r="L12" s="1"/>
      <c r="P12" s="57"/>
    </row>
    <row r="13" spans="1:16" x14ac:dyDescent="0.2">
      <c r="A13" s="115"/>
      <c r="B13" s="145"/>
      <c r="C13" s="190"/>
      <c r="D13" s="32" t="s">
        <v>9</v>
      </c>
      <c r="E13" s="127"/>
      <c r="F13" s="2"/>
      <c r="G13" s="7"/>
      <c r="H13" s="33" t="s">
        <v>13</v>
      </c>
      <c r="I13" s="34"/>
      <c r="J13" s="2"/>
      <c r="K13" s="24"/>
      <c r="L13" s="1"/>
      <c r="P13" s="57"/>
    </row>
    <row r="14" spans="1:16" x14ac:dyDescent="0.2">
      <c r="A14" s="115"/>
      <c r="B14" s="145"/>
      <c r="C14" s="190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  <c r="P14" s="57"/>
    </row>
    <row r="15" spans="1:16" ht="26.25" thickBot="1" x14ac:dyDescent="0.25">
      <c r="A15" s="115"/>
      <c r="B15" s="146"/>
      <c r="C15" s="191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  <c r="P15" s="57"/>
    </row>
    <row r="16" spans="1:16" ht="25.5" x14ac:dyDescent="0.2">
      <c r="A16" s="115"/>
      <c r="B16" s="144">
        <v>4</v>
      </c>
      <c r="C16" s="189"/>
      <c r="D16" s="30" t="s">
        <v>8</v>
      </c>
      <c r="E16" s="126"/>
      <c r="F16" s="90"/>
      <c r="G16" s="9"/>
      <c r="H16" s="16" t="s">
        <v>12</v>
      </c>
      <c r="I16" s="31"/>
      <c r="J16" s="5"/>
      <c r="K16" s="23"/>
      <c r="L16" s="1"/>
      <c r="P16" s="57"/>
    </row>
    <row r="17" spans="1:16" x14ac:dyDescent="0.2">
      <c r="A17" s="115"/>
      <c r="B17" s="145"/>
      <c r="C17" s="190"/>
      <c r="D17" s="32" t="s">
        <v>9</v>
      </c>
      <c r="E17" s="127"/>
      <c r="F17" s="2"/>
      <c r="G17" s="7"/>
      <c r="H17" s="33" t="s">
        <v>13</v>
      </c>
      <c r="I17" s="34"/>
      <c r="J17" s="2"/>
      <c r="K17" s="24"/>
      <c r="L17" s="1"/>
      <c r="P17" s="57"/>
    </row>
    <row r="18" spans="1:16" x14ac:dyDescent="0.2">
      <c r="A18" s="115"/>
      <c r="B18" s="145"/>
      <c r="C18" s="190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  <c r="P18" s="57"/>
    </row>
    <row r="19" spans="1:16" ht="26.25" thickBot="1" x14ac:dyDescent="0.25">
      <c r="A19" s="115"/>
      <c r="B19" s="146"/>
      <c r="C19" s="191"/>
      <c r="D19" s="36" t="s">
        <v>11</v>
      </c>
      <c r="E19" s="37"/>
      <c r="F19" s="4"/>
      <c r="G19" s="8"/>
      <c r="H19" s="17" t="s">
        <v>3</v>
      </c>
      <c r="I19" s="4"/>
      <c r="J19" s="4"/>
      <c r="K19" s="25"/>
      <c r="L19" s="1"/>
      <c r="P19" s="57"/>
    </row>
    <row r="20" spans="1:16" ht="29.25" customHeight="1" x14ac:dyDescent="0.2">
      <c r="A20" s="115"/>
      <c r="B20" s="144">
        <v>5</v>
      </c>
      <c r="C20" s="189" t="s">
        <v>36</v>
      </c>
      <c r="D20" s="30" t="s">
        <v>8</v>
      </c>
      <c r="E20" s="126"/>
      <c r="F20" s="90"/>
      <c r="G20" s="9"/>
      <c r="H20" s="16" t="s">
        <v>12</v>
      </c>
      <c r="I20" s="31"/>
      <c r="J20" s="5"/>
      <c r="K20" s="23"/>
      <c r="L20" s="83"/>
    </row>
    <row r="21" spans="1:16" x14ac:dyDescent="0.2">
      <c r="A21" s="115"/>
      <c r="B21" s="145"/>
      <c r="C21" s="190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6" x14ac:dyDescent="0.2">
      <c r="A22" s="115"/>
      <c r="B22" s="145"/>
      <c r="C22" s="190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6" ht="26.25" thickBot="1" x14ac:dyDescent="0.25">
      <c r="A23" s="116"/>
      <c r="B23" s="146"/>
      <c r="C23" s="191"/>
      <c r="D23" s="36" t="s">
        <v>11</v>
      </c>
      <c r="E23" s="37"/>
      <c r="F23" s="4"/>
      <c r="G23" s="8"/>
      <c r="H23" s="17" t="s">
        <v>3</v>
      </c>
      <c r="I23" s="4"/>
      <c r="J23" s="4"/>
      <c r="K23" s="25"/>
      <c r="L23" s="1"/>
    </row>
    <row r="24" spans="1:16" x14ac:dyDescent="0.2">
      <c r="A24" s="40"/>
      <c r="B24" s="40"/>
      <c r="C24" s="40"/>
      <c r="D24" s="41" t="s">
        <v>19</v>
      </c>
      <c r="E24" s="18">
        <f>E4+E8+E20</f>
        <v>0</v>
      </c>
      <c r="H24" s="42" t="s">
        <v>38</v>
      </c>
      <c r="I24" s="18">
        <f>I4+I8+I20</f>
        <v>0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E7+E11+E23</f>
        <v>0</v>
      </c>
      <c r="H25" s="42" t="s">
        <v>21</v>
      </c>
      <c r="I25" s="18">
        <f>I5+I9+I21</f>
        <v>0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I6+I10+I22</f>
        <v>0</v>
      </c>
    </row>
    <row r="27" spans="1:16" x14ac:dyDescent="0.2">
      <c r="A27" s="40"/>
      <c r="B27" s="40"/>
      <c r="C27" s="40"/>
      <c r="D27" s="41" t="s">
        <v>24</v>
      </c>
      <c r="E27" s="26">
        <f>K2</f>
        <v>20</v>
      </c>
      <c r="H27" s="42" t="s">
        <v>23</v>
      </c>
      <c r="I27" s="18">
        <f>I7+I11+I23</f>
        <v>0</v>
      </c>
    </row>
    <row r="28" spans="1:16" x14ac:dyDescent="0.2">
      <c r="H28" s="41" t="s">
        <v>18</v>
      </c>
      <c r="I28" s="18">
        <v>0</v>
      </c>
    </row>
    <row r="30" spans="1:16" x14ac:dyDescent="0.2">
      <c r="F30" s="13" t="s">
        <v>27</v>
      </c>
      <c r="G30" s="18">
        <f>E24+E25+I24+I25+I26+I28+I27</f>
        <v>0</v>
      </c>
    </row>
    <row r="31" spans="1:16" x14ac:dyDescent="0.2">
      <c r="C31" s="1"/>
    </row>
  </sheetData>
  <mergeCells count="17">
    <mergeCell ref="C16:C19"/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  <mergeCell ref="B12:B15"/>
    <mergeCell ref="C12:C15"/>
    <mergeCell ref="E12:E14"/>
    <mergeCell ref="B16:B19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x14ac:dyDescent="0.2">
      <c r="A1" s="117" t="s">
        <v>1004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2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0</v>
      </c>
      <c r="L2" s="18">
        <f>SUM(L4:L23)</f>
        <v>18</v>
      </c>
    </row>
    <row r="3" spans="1:12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119.25" customHeight="1" x14ac:dyDescent="0.2">
      <c r="A4" s="114" t="s">
        <v>59</v>
      </c>
      <c r="B4" s="144">
        <v>1</v>
      </c>
      <c r="C4" s="123" t="s">
        <v>60</v>
      </c>
      <c r="D4" s="30" t="s">
        <v>8</v>
      </c>
      <c r="E4" s="138">
        <v>2</v>
      </c>
      <c r="F4" s="5" t="s">
        <v>380</v>
      </c>
      <c r="G4" s="9" t="s">
        <v>333</v>
      </c>
      <c r="H4" s="16" t="s">
        <v>39</v>
      </c>
      <c r="I4" s="55"/>
      <c r="J4" s="5"/>
      <c r="K4" s="38"/>
      <c r="L4" s="83">
        <f>E4+E7+I4+I5+I6+I7</f>
        <v>4</v>
      </c>
    </row>
    <row r="5" spans="1:12" x14ac:dyDescent="0.2">
      <c r="A5" s="115"/>
      <c r="B5" s="145"/>
      <c r="C5" s="124"/>
      <c r="D5" s="32" t="s">
        <v>9</v>
      </c>
      <c r="E5" s="139"/>
      <c r="F5" s="2"/>
      <c r="G5" s="7"/>
      <c r="H5" s="33" t="s">
        <v>13</v>
      </c>
      <c r="I5" s="56"/>
      <c r="J5" s="2"/>
      <c r="K5" s="24"/>
      <c r="L5" s="1"/>
    </row>
    <row r="6" spans="1:12" x14ac:dyDescent="0.2">
      <c r="A6" s="115"/>
      <c r="B6" s="145"/>
      <c r="C6" s="124"/>
      <c r="D6" s="32" t="s">
        <v>10</v>
      </c>
      <c r="E6" s="140"/>
      <c r="F6" s="2" t="s">
        <v>332</v>
      </c>
      <c r="G6" s="7" t="s">
        <v>334</v>
      </c>
      <c r="H6" s="35" t="s">
        <v>14</v>
      </c>
      <c r="I6" s="56"/>
      <c r="J6" s="2"/>
      <c r="K6" s="24"/>
      <c r="L6" s="1"/>
    </row>
    <row r="7" spans="1:12" ht="34.5" thickBot="1" x14ac:dyDescent="0.25">
      <c r="A7" s="115"/>
      <c r="B7" s="146"/>
      <c r="C7" s="128"/>
      <c r="D7" s="36" t="s">
        <v>11</v>
      </c>
      <c r="E7" s="54">
        <v>1</v>
      </c>
      <c r="F7" s="4" t="s">
        <v>747</v>
      </c>
      <c r="G7" s="8" t="s">
        <v>218</v>
      </c>
      <c r="H7" s="17" t="s">
        <v>3</v>
      </c>
      <c r="I7" s="54">
        <v>1</v>
      </c>
      <c r="J7" s="4" t="s">
        <v>749</v>
      </c>
      <c r="K7" s="25" t="s">
        <v>908</v>
      </c>
      <c r="L7" s="1"/>
    </row>
    <row r="8" spans="1:12" ht="79.5" customHeight="1" x14ac:dyDescent="0.2">
      <c r="A8" s="115"/>
      <c r="B8" s="144">
        <v>2</v>
      </c>
      <c r="C8" s="123" t="s">
        <v>61</v>
      </c>
      <c r="D8" s="30" t="s">
        <v>8</v>
      </c>
      <c r="E8" s="138">
        <v>2</v>
      </c>
      <c r="F8" s="5" t="s">
        <v>335</v>
      </c>
      <c r="G8" s="9" t="s">
        <v>336</v>
      </c>
      <c r="H8" s="16" t="s">
        <v>39</v>
      </c>
      <c r="I8" s="55"/>
      <c r="J8" s="5"/>
      <c r="K8" s="48"/>
      <c r="L8" s="83">
        <f>E8+E11+I8+I10+I9+I11</f>
        <v>4</v>
      </c>
    </row>
    <row r="9" spans="1:12" x14ac:dyDescent="0.2">
      <c r="A9" s="115"/>
      <c r="B9" s="145"/>
      <c r="C9" s="124"/>
      <c r="D9" s="32" t="s">
        <v>9</v>
      </c>
      <c r="E9" s="139"/>
      <c r="F9" s="2"/>
      <c r="G9" s="7"/>
      <c r="H9" s="33" t="s">
        <v>13</v>
      </c>
      <c r="I9" s="56"/>
      <c r="K9" s="24"/>
      <c r="L9" s="1"/>
    </row>
    <row r="10" spans="1:12" x14ac:dyDescent="0.2">
      <c r="A10" s="115"/>
      <c r="B10" s="145"/>
      <c r="C10" s="124"/>
      <c r="D10" s="32" t="s">
        <v>10</v>
      </c>
      <c r="E10" s="140"/>
      <c r="F10" s="2"/>
      <c r="G10" s="7"/>
      <c r="H10" s="35" t="s">
        <v>14</v>
      </c>
      <c r="I10" s="56"/>
      <c r="J10" s="2"/>
      <c r="K10" s="24"/>
      <c r="L10" s="1"/>
    </row>
    <row r="11" spans="1:12" ht="48.75" customHeight="1" thickBot="1" x14ac:dyDescent="0.25">
      <c r="A11" s="115"/>
      <c r="B11" s="146"/>
      <c r="C11" s="128"/>
      <c r="D11" s="36" t="s">
        <v>11</v>
      </c>
      <c r="E11" s="54">
        <v>1</v>
      </c>
      <c r="F11" s="4" t="s">
        <v>747</v>
      </c>
      <c r="G11" s="8" t="s">
        <v>218</v>
      </c>
      <c r="H11" s="17" t="s">
        <v>3</v>
      </c>
      <c r="I11" s="54">
        <v>1</v>
      </c>
      <c r="J11" s="4" t="s">
        <v>750</v>
      </c>
      <c r="K11" s="25" t="s">
        <v>909</v>
      </c>
      <c r="L11" s="1"/>
    </row>
    <row r="12" spans="1:12" ht="46.5" customHeight="1" x14ac:dyDescent="0.2">
      <c r="A12" s="115"/>
      <c r="B12" s="144">
        <v>3</v>
      </c>
      <c r="C12" s="123" t="s">
        <v>62</v>
      </c>
      <c r="D12" s="30" t="s">
        <v>8</v>
      </c>
      <c r="E12" s="138">
        <v>2</v>
      </c>
      <c r="F12" s="5" t="s">
        <v>683</v>
      </c>
      <c r="G12" s="9" t="s">
        <v>339</v>
      </c>
      <c r="H12" s="16" t="s">
        <v>39</v>
      </c>
      <c r="I12" s="55"/>
      <c r="J12" s="5"/>
      <c r="K12" s="23"/>
      <c r="L12" s="83">
        <f>E12+E15+I12+I13+I14+I15</f>
        <v>4</v>
      </c>
    </row>
    <row r="13" spans="1:12" ht="25.5" x14ac:dyDescent="0.2">
      <c r="A13" s="115"/>
      <c r="B13" s="145"/>
      <c r="C13" s="124"/>
      <c r="D13" s="32" t="s">
        <v>9</v>
      </c>
      <c r="E13" s="139"/>
      <c r="F13" s="3"/>
      <c r="G13" s="7"/>
      <c r="H13" s="33" t="s">
        <v>13</v>
      </c>
      <c r="I13" s="56">
        <v>1</v>
      </c>
      <c r="J13" s="20" t="s">
        <v>243</v>
      </c>
      <c r="K13" s="43" t="s">
        <v>429</v>
      </c>
      <c r="L13" s="1"/>
    </row>
    <row r="14" spans="1:12" ht="59.25" customHeight="1" x14ac:dyDescent="0.2">
      <c r="A14" s="115"/>
      <c r="B14" s="145"/>
      <c r="C14" s="124"/>
      <c r="D14" s="32" t="s">
        <v>10</v>
      </c>
      <c r="E14" s="140"/>
      <c r="F14" s="2" t="s">
        <v>684</v>
      </c>
      <c r="G14" s="7" t="s">
        <v>987</v>
      </c>
      <c r="H14" s="35" t="s">
        <v>14</v>
      </c>
      <c r="I14" s="56"/>
      <c r="J14" s="2"/>
      <c r="K14" s="24"/>
      <c r="L14" s="1"/>
    </row>
    <row r="15" spans="1:12" ht="34.5" thickBot="1" x14ac:dyDescent="0.25">
      <c r="A15" s="115"/>
      <c r="B15" s="146"/>
      <c r="C15" s="128"/>
      <c r="D15" s="36" t="s">
        <v>11</v>
      </c>
      <c r="E15" s="54">
        <v>1</v>
      </c>
      <c r="F15" s="19" t="s">
        <v>748</v>
      </c>
      <c r="G15" s="8" t="s">
        <v>218</v>
      </c>
      <c r="H15" s="17" t="s">
        <v>3</v>
      </c>
      <c r="I15" s="49"/>
      <c r="J15" s="19"/>
      <c r="K15" s="44"/>
      <c r="L15" s="1"/>
    </row>
    <row r="16" spans="1:12" ht="45.75" customHeight="1" x14ac:dyDescent="0.2">
      <c r="A16" s="115"/>
      <c r="B16" s="144">
        <v>4</v>
      </c>
      <c r="C16" s="123" t="s">
        <v>337</v>
      </c>
      <c r="D16" s="30" t="s">
        <v>8</v>
      </c>
      <c r="E16" s="138">
        <v>1</v>
      </c>
      <c r="F16" s="5" t="s">
        <v>338</v>
      </c>
      <c r="G16" s="9" t="s">
        <v>339</v>
      </c>
      <c r="H16" s="16" t="s">
        <v>39</v>
      </c>
      <c r="I16" s="55"/>
      <c r="J16" s="5"/>
      <c r="K16" s="23"/>
      <c r="L16" s="83">
        <f>E16+E19+I16+I17+I18+I19</f>
        <v>2</v>
      </c>
    </row>
    <row r="17" spans="1:12" x14ac:dyDescent="0.2">
      <c r="A17" s="115"/>
      <c r="B17" s="145"/>
      <c r="C17" s="124"/>
      <c r="D17" s="32" t="s">
        <v>9</v>
      </c>
      <c r="E17" s="139"/>
      <c r="F17" s="20"/>
      <c r="G17" s="7"/>
      <c r="H17" s="33" t="s">
        <v>13</v>
      </c>
      <c r="I17" s="56"/>
      <c r="J17" s="2"/>
      <c r="K17" s="24"/>
      <c r="L17" s="1"/>
    </row>
    <row r="18" spans="1:12" x14ac:dyDescent="0.2">
      <c r="A18" s="115"/>
      <c r="B18" s="145"/>
      <c r="C18" s="124"/>
      <c r="D18" s="32" t="s">
        <v>10</v>
      </c>
      <c r="E18" s="140"/>
      <c r="F18" s="2"/>
      <c r="G18" s="7"/>
      <c r="H18" s="35" t="s">
        <v>14</v>
      </c>
      <c r="I18" s="75"/>
      <c r="J18" s="61"/>
      <c r="K18" s="45"/>
      <c r="L18" s="1"/>
    </row>
    <row r="19" spans="1:12" ht="40.5" customHeight="1" thickBot="1" x14ac:dyDescent="0.25">
      <c r="A19" s="115"/>
      <c r="B19" s="146"/>
      <c r="C19" s="128"/>
      <c r="D19" s="36" t="s">
        <v>11</v>
      </c>
      <c r="E19" s="54"/>
      <c r="F19" s="19"/>
      <c r="G19" s="8"/>
      <c r="H19" s="17" t="s">
        <v>3</v>
      </c>
      <c r="I19" s="54">
        <v>1</v>
      </c>
      <c r="J19" s="4" t="s">
        <v>751</v>
      </c>
      <c r="K19" s="25" t="s">
        <v>910</v>
      </c>
      <c r="L19" s="1"/>
    </row>
    <row r="20" spans="1:12" ht="120.75" customHeight="1" x14ac:dyDescent="0.2">
      <c r="A20" s="115"/>
      <c r="B20" s="144">
        <v>5</v>
      </c>
      <c r="C20" s="123" t="s">
        <v>63</v>
      </c>
      <c r="D20" s="30" t="s">
        <v>8</v>
      </c>
      <c r="E20" s="151">
        <v>2</v>
      </c>
      <c r="F20" s="5" t="s">
        <v>381</v>
      </c>
      <c r="G20" s="9" t="s">
        <v>340</v>
      </c>
      <c r="H20" s="16" t="s">
        <v>39</v>
      </c>
      <c r="I20" s="55"/>
      <c r="J20" s="5"/>
      <c r="K20" s="23"/>
      <c r="L20" s="83">
        <f>E20+E23+I20+I21+I22+I23</f>
        <v>4</v>
      </c>
    </row>
    <row r="21" spans="1:12" x14ac:dyDescent="0.2">
      <c r="A21" s="115"/>
      <c r="B21" s="145"/>
      <c r="C21" s="124"/>
      <c r="D21" s="32" t="s">
        <v>9</v>
      </c>
      <c r="E21" s="152"/>
      <c r="F21" s="2"/>
      <c r="G21" s="7"/>
      <c r="H21" s="33" t="s">
        <v>13</v>
      </c>
      <c r="I21" s="56"/>
      <c r="J21" s="2"/>
      <c r="K21" s="24"/>
      <c r="L21" s="1"/>
    </row>
    <row r="22" spans="1:12" ht="36" customHeight="1" x14ac:dyDescent="0.2">
      <c r="A22" s="115"/>
      <c r="B22" s="145"/>
      <c r="C22" s="124"/>
      <c r="D22" s="32" t="s">
        <v>10</v>
      </c>
      <c r="E22" s="152"/>
      <c r="F22" s="2"/>
      <c r="G22" s="7"/>
      <c r="H22" s="35" t="s">
        <v>14</v>
      </c>
      <c r="I22" s="56">
        <v>1</v>
      </c>
      <c r="J22" s="2" t="s">
        <v>196</v>
      </c>
      <c r="K22" s="24" t="s">
        <v>431</v>
      </c>
      <c r="L22" s="1"/>
    </row>
    <row r="23" spans="1:12" ht="39" customHeight="1" thickBot="1" x14ac:dyDescent="0.25">
      <c r="A23" s="116"/>
      <c r="B23" s="146"/>
      <c r="C23" s="128"/>
      <c r="D23" s="36" t="s">
        <v>11</v>
      </c>
      <c r="E23" s="54">
        <v>1</v>
      </c>
      <c r="F23" s="19" t="s">
        <v>748</v>
      </c>
      <c r="G23" s="8" t="s">
        <v>218</v>
      </c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9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E20:E22"/>
    <mergeCell ref="A4:A23"/>
    <mergeCell ref="B4:B7"/>
    <mergeCell ref="C4:C7"/>
    <mergeCell ref="E4:E6"/>
    <mergeCell ref="B12:B15"/>
    <mergeCell ref="C12:C15"/>
    <mergeCell ref="E12:E14"/>
    <mergeCell ref="C16:C19"/>
    <mergeCell ref="C20:C23"/>
    <mergeCell ref="A1:E2"/>
    <mergeCell ref="B16:B19"/>
    <mergeCell ref="B8:B11"/>
    <mergeCell ref="C8:C11"/>
    <mergeCell ref="E8:E10"/>
    <mergeCell ref="E16:E1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17" t="s">
        <v>1005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6.25" customHeight="1" x14ac:dyDescent="0.2">
      <c r="A4" s="114" t="s">
        <v>64</v>
      </c>
      <c r="B4" s="144">
        <v>1</v>
      </c>
      <c r="C4" s="123" t="s">
        <v>65</v>
      </c>
      <c r="D4" s="30" t="s">
        <v>8</v>
      </c>
      <c r="E4" s="138">
        <v>1.5</v>
      </c>
      <c r="F4" s="5" t="s">
        <v>303</v>
      </c>
      <c r="G4" s="9" t="s">
        <v>306</v>
      </c>
      <c r="H4" s="16" t="s">
        <v>39</v>
      </c>
      <c r="I4" s="55">
        <v>0.5</v>
      </c>
      <c r="J4" s="5" t="s">
        <v>305</v>
      </c>
      <c r="K4" s="38" t="s">
        <v>308</v>
      </c>
      <c r="L4" s="83">
        <f>E4+E7+I4+I5+I6+I7</f>
        <v>4</v>
      </c>
    </row>
    <row r="5" spans="1:16" x14ac:dyDescent="0.2">
      <c r="A5" s="115"/>
      <c r="B5" s="145"/>
      <c r="C5" s="124"/>
      <c r="D5" s="32" t="s">
        <v>9</v>
      </c>
      <c r="E5" s="139"/>
      <c r="F5" s="2"/>
      <c r="G5" s="7"/>
      <c r="H5" s="33" t="s">
        <v>13</v>
      </c>
      <c r="I5" s="56"/>
      <c r="J5" s="2"/>
      <c r="K5" s="24"/>
      <c r="L5" s="1"/>
    </row>
    <row r="6" spans="1:16" ht="51" x14ac:dyDescent="0.2">
      <c r="A6" s="115"/>
      <c r="B6" s="145"/>
      <c r="C6" s="124"/>
      <c r="D6" s="32" t="s">
        <v>10</v>
      </c>
      <c r="E6" s="140"/>
      <c r="F6" s="2" t="s">
        <v>304</v>
      </c>
      <c r="G6" s="7" t="s">
        <v>307</v>
      </c>
      <c r="H6" s="35" t="s">
        <v>14</v>
      </c>
      <c r="I6" s="56"/>
      <c r="J6" s="2"/>
      <c r="K6" s="24"/>
      <c r="L6" s="1"/>
      <c r="O6" s="57"/>
    </row>
    <row r="7" spans="1:16" ht="66" customHeight="1" thickBot="1" x14ac:dyDescent="0.25">
      <c r="A7" s="115"/>
      <c r="B7" s="146"/>
      <c r="C7" s="128"/>
      <c r="D7" s="36" t="s">
        <v>11</v>
      </c>
      <c r="E7" s="54">
        <v>1</v>
      </c>
      <c r="F7" s="19" t="s">
        <v>752</v>
      </c>
      <c r="G7" s="8" t="s">
        <v>218</v>
      </c>
      <c r="H7" s="17" t="s">
        <v>3</v>
      </c>
      <c r="I7" s="54">
        <v>1</v>
      </c>
      <c r="J7" s="4" t="s">
        <v>755</v>
      </c>
      <c r="K7" s="25" t="s">
        <v>911</v>
      </c>
      <c r="L7" s="1"/>
    </row>
    <row r="8" spans="1:16" ht="74.25" customHeight="1" x14ac:dyDescent="0.2">
      <c r="A8" s="115"/>
      <c r="B8" s="144">
        <v>2</v>
      </c>
      <c r="C8" s="123" t="s">
        <v>66</v>
      </c>
      <c r="D8" s="30" t="s">
        <v>8</v>
      </c>
      <c r="E8" s="138">
        <v>2</v>
      </c>
      <c r="F8" s="5" t="s">
        <v>309</v>
      </c>
      <c r="G8" s="9" t="s">
        <v>310</v>
      </c>
      <c r="H8" s="16" t="s">
        <v>39</v>
      </c>
      <c r="I8" s="55"/>
      <c r="J8" s="5"/>
      <c r="K8" s="38"/>
      <c r="L8" s="83">
        <f>E8+E11+I8+I10+I9+I11</f>
        <v>4</v>
      </c>
    </row>
    <row r="9" spans="1:16" x14ac:dyDescent="0.2">
      <c r="A9" s="115"/>
      <c r="B9" s="145"/>
      <c r="C9" s="124"/>
      <c r="D9" s="32" t="s">
        <v>9</v>
      </c>
      <c r="E9" s="139"/>
      <c r="F9" s="2"/>
      <c r="G9" s="7"/>
      <c r="H9" s="33" t="s">
        <v>13</v>
      </c>
      <c r="I9" s="56"/>
      <c r="K9" s="24"/>
      <c r="L9" s="1"/>
    </row>
    <row r="10" spans="1:16" ht="39" customHeight="1" x14ac:dyDescent="0.2">
      <c r="A10" s="115"/>
      <c r="B10" s="145"/>
      <c r="C10" s="124"/>
      <c r="D10" s="32" t="s">
        <v>10</v>
      </c>
      <c r="E10" s="140"/>
      <c r="F10" s="2" t="s">
        <v>312</v>
      </c>
      <c r="G10" s="7" t="s">
        <v>311</v>
      </c>
      <c r="H10" s="35" t="s">
        <v>14</v>
      </c>
      <c r="I10" s="56"/>
      <c r="J10" s="2"/>
      <c r="K10" s="24"/>
      <c r="L10" s="1"/>
    </row>
    <row r="11" spans="1:16" ht="39" thickBot="1" x14ac:dyDescent="0.25">
      <c r="A11" s="115"/>
      <c r="B11" s="146"/>
      <c r="C11" s="128"/>
      <c r="D11" s="36" t="s">
        <v>11</v>
      </c>
      <c r="E11" s="54">
        <v>1</v>
      </c>
      <c r="F11" s="4" t="s">
        <v>753</v>
      </c>
      <c r="G11" s="8" t="s">
        <v>218</v>
      </c>
      <c r="H11" s="17" t="s">
        <v>3</v>
      </c>
      <c r="I11" s="54">
        <v>1</v>
      </c>
      <c r="J11" s="4" t="s">
        <v>756</v>
      </c>
      <c r="K11" s="25" t="s">
        <v>912</v>
      </c>
      <c r="L11" s="1"/>
      <c r="P11" s="57"/>
    </row>
    <row r="12" spans="1:16" ht="54.75" customHeight="1" x14ac:dyDescent="0.2">
      <c r="A12" s="115"/>
      <c r="B12" s="144">
        <v>3</v>
      </c>
      <c r="C12" s="123" t="s">
        <v>67</v>
      </c>
      <c r="D12" s="30" t="s">
        <v>8</v>
      </c>
      <c r="E12" s="138">
        <v>1.5</v>
      </c>
      <c r="F12" s="5" t="s">
        <v>313</v>
      </c>
      <c r="G12" s="9" t="s">
        <v>316</v>
      </c>
      <c r="H12" s="16" t="s">
        <v>39</v>
      </c>
      <c r="I12" s="55">
        <v>0.5</v>
      </c>
      <c r="J12" s="5" t="s">
        <v>315</v>
      </c>
      <c r="K12" s="23" t="s">
        <v>318</v>
      </c>
      <c r="L12" s="83">
        <f>E12+E15+I12+I13+I14+I15</f>
        <v>4</v>
      </c>
    </row>
    <row r="13" spans="1:16" ht="22.5" x14ac:dyDescent="0.2">
      <c r="A13" s="115"/>
      <c r="B13" s="145"/>
      <c r="C13" s="124"/>
      <c r="D13" s="32" t="s">
        <v>9</v>
      </c>
      <c r="E13" s="139"/>
      <c r="F13" s="3"/>
      <c r="G13" s="7"/>
      <c r="H13" s="33" t="s">
        <v>13</v>
      </c>
      <c r="I13" s="56">
        <v>1</v>
      </c>
      <c r="J13" s="2" t="s">
        <v>244</v>
      </c>
      <c r="K13" s="43" t="s">
        <v>429</v>
      </c>
      <c r="L13" s="1"/>
    </row>
    <row r="14" spans="1:16" ht="22.5" x14ac:dyDescent="0.2">
      <c r="A14" s="115"/>
      <c r="B14" s="145"/>
      <c r="C14" s="124"/>
      <c r="D14" s="32" t="s">
        <v>10</v>
      </c>
      <c r="E14" s="140"/>
      <c r="F14" s="2" t="s">
        <v>314</v>
      </c>
      <c r="G14" s="7" t="s">
        <v>317</v>
      </c>
      <c r="H14" s="35" t="s">
        <v>14</v>
      </c>
      <c r="I14" s="56"/>
      <c r="J14" s="2"/>
      <c r="K14" s="24"/>
      <c r="L14" s="1"/>
    </row>
    <row r="15" spans="1:16" ht="34.5" thickBot="1" x14ac:dyDescent="0.25">
      <c r="A15" s="115"/>
      <c r="B15" s="146"/>
      <c r="C15" s="128"/>
      <c r="D15" s="36" t="s">
        <v>11</v>
      </c>
      <c r="E15" s="54">
        <v>1</v>
      </c>
      <c r="F15" s="4" t="s">
        <v>754</v>
      </c>
      <c r="G15" s="8" t="s">
        <v>218</v>
      </c>
      <c r="H15" s="17" t="s">
        <v>3</v>
      </c>
      <c r="I15" s="49"/>
      <c r="J15" s="19"/>
      <c r="K15" s="44"/>
      <c r="L15" s="1"/>
    </row>
    <row r="16" spans="1:16" ht="57" customHeight="1" x14ac:dyDescent="0.2">
      <c r="A16" s="115"/>
      <c r="B16" s="144">
        <v>4</v>
      </c>
      <c r="C16" s="123" t="s">
        <v>68</v>
      </c>
      <c r="D16" s="30" t="s">
        <v>8</v>
      </c>
      <c r="E16" s="138">
        <v>2</v>
      </c>
      <c r="F16" s="5" t="s">
        <v>319</v>
      </c>
      <c r="G16" s="9" t="s">
        <v>321</v>
      </c>
      <c r="H16" s="16" t="s">
        <v>39</v>
      </c>
      <c r="I16" s="55"/>
      <c r="J16" s="5"/>
      <c r="K16" s="23"/>
      <c r="L16" s="83">
        <f>E16+E19+I16+I17+I18+I19</f>
        <v>4</v>
      </c>
    </row>
    <row r="17" spans="1:12" x14ac:dyDescent="0.2">
      <c r="A17" s="115"/>
      <c r="B17" s="145"/>
      <c r="C17" s="124"/>
      <c r="D17" s="32" t="s">
        <v>9</v>
      </c>
      <c r="E17" s="139"/>
      <c r="F17" s="20"/>
      <c r="G17" s="7"/>
      <c r="H17" s="33" t="s">
        <v>13</v>
      </c>
      <c r="I17" s="56"/>
      <c r="J17" s="2"/>
      <c r="K17" s="24"/>
      <c r="L17" s="1"/>
    </row>
    <row r="18" spans="1:12" ht="76.5" x14ac:dyDescent="0.2">
      <c r="A18" s="115"/>
      <c r="B18" s="145"/>
      <c r="C18" s="124"/>
      <c r="D18" s="32" t="s">
        <v>10</v>
      </c>
      <c r="E18" s="140"/>
      <c r="F18" s="2" t="s">
        <v>320</v>
      </c>
      <c r="G18" s="7" t="s">
        <v>322</v>
      </c>
      <c r="H18" s="35" t="s">
        <v>14</v>
      </c>
      <c r="I18" s="56"/>
      <c r="J18" s="2"/>
      <c r="K18" s="24"/>
      <c r="L18" s="1"/>
    </row>
    <row r="19" spans="1:12" ht="51.75" thickBot="1" x14ac:dyDescent="0.25">
      <c r="A19" s="115"/>
      <c r="B19" s="145"/>
      <c r="C19" s="125"/>
      <c r="D19" s="62" t="s">
        <v>11</v>
      </c>
      <c r="E19" s="76">
        <v>1</v>
      </c>
      <c r="F19" s="20" t="s">
        <v>754</v>
      </c>
      <c r="G19" s="21" t="s">
        <v>218</v>
      </c>
      <c r="H19" s="22" t="s">
        <v>3</v>
      </c>
      <c r="I19" s="76">
        <v>1</v>
      </c>
      <c r="J19" s="60" t="s">
        <v>757</v>
      </c>
      <c r="K19" s="43" t="s">
        <v>913</v>
      </c>
      <c r="L19" s="1"/>
    </row>
    <row r="20" spans="1:12" ht="42" customHeight="1" x14ac:dyDescent="0.2">
      <c r="A20" s="115"/>
      <c r="B20" s="144">
        <v>5</v>
      </c>
      <c r="C20" s="148" t="s">
        <v>378</v>
      </c>
      <c r="D20" s="30" t="s">
        <v>8</v>
      </c>
      <c r="E20" s="151"/>
      <c r="F20" s="5"/>
      <c r="G20" s="9"/>
      <c r="H20" s="16" t="s">
        <v>39</v>
      </c>
      <c r="I20" s="55">
        <v>1</v>
      </c>
      <c r="J20" s="5" t="s">
        <v>758</v>
      </c>
      <c r="K20" s="23" t="s">
        <v>432</v>
      </c>
      <c r="L20" s="83">
        <f>E20+E23+I20+I21+I22+I23</f>
        <v>2</v>
      </c>
    </row>
    <row r="21" spans="1:12" x14ac:dyDescent="0.2">
      <c r="A21" s="115"/>
      <c r="B21" s="145"/>
      <c r="C21" s="149"/>
      <c r="D21" s="32" t="s">
        <v>9</v>
      </c>
      <c r="E21" s="152"/>
      <c r="F21" s="2"/>
      <c r="G21" s="7"/>
      <c r="H21" s="33" t="s">
        <v>13</v>
      </c>
      <c r="I21" s="56"/>
      <c r="J21" s="2"/>
      <c r="K21" s="24"/>
      <c r="L21" s="1"/>
    </row>
    <row r="22" spans="1:12" ht="47.25" customHeight="1" x14ac:dyDescent="0.2">
      <c r="A22" s="115"/>
      <c r="B22" s="145"/>
      <c r="C22" s="149"/>
      <c r="D22" s="32" t="s">
        <v>10</v>
      </c>
      <c r="E22" s="152"/>
      <c r="F22" s="2"/>
      <c r="G22" s="7"/>
      <c r="H22" s="35" t="s">
        <v>14</v>
      </c>
      <c r="I22" s="56">
        <v>1</v>
      </c>
      <c r="J22" s="2" t="s">
        <v>197</v>
      </c>
      <c r="K22" s="24" t="s">
        <v>433</v>
      </c>
      <c r="L22" s="1"/>
    </row>
    <row r="23" spans="1:12" ht="26.25" thickBot="1" x14ac:dyDescent="0.25">
      <c r="A23" s="116"/>
      <c r="B23" s="146"/>
      <c r="C23" s="150"/>
      <c r="D23" s="36" t="s">
        <v>11</v>
      </c>
      <c r="E23" s="54"/>
      <c r="F23" s="4"/>
      <c r="G23" s="8"/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</v>
      </c>
      <c r="H24" s="42" t="s">
        <v>38</v>
      </c>
      <c r="I24" s="18">
        <f>I4+I8+I12+I20+I16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</mergeCells>
  <pageMargins left="0.7" right="0.7" top="0.75" bottom="0.75" header="0.3" footer="0.3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17" t="s">
        <v>1006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1</v>
      </c>
      <c r="L2" s="18">
        <f>SUM(L4:L23)</f>
        <v>17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4.25" customHeight="1" x14ac:dyDescent="0.2">
      <c r="A4" s="114" t="s">
        <v>73</v>
      </c>
      <c r="B4" s="144">
        <v>1</v>
      </c>
      <c r="C4" s="148" t="s">
        <v>69</v>
      </c>
      <c r="D4" s="30" t="s">
        <v>8</v>
      </c>
      <c r="E4" s="138">
        <v>2</v>
      </c>
      <c r="F4" s="5" t="s">
        <v>323</v>
      </c>
      <c r="G4" s="9" t="s">
        <v>325</v>
      </c>
      <c r="H4" s="16" t="s">
        <v>39</v>
      </c>
      <c r="I4" s="55"/>
      <c r="J4" s="5"/>
      <c r="K4" s="23"/>
      <c r="L4" s="83">
        <f>E4+E7+I4+I5+I6+I7</f>
        <v>4</v>
      </c>
    </row>
    <row r="5" spans="1:16" x14ac:dyDescent="0.2">
      <c r="A5" s="115"/>
      <c r="B5" s="145"/>
      <c r="C5" s="149"/>
      <c r="D5" s="32" t="s">
        <v>9</v>
      </c>
      <c r="E5" s="139"/>
      <c r="F5" s="2"/>
      <c r="G5" s="7"/>
      <c r="H5" s="33" t="s">
        <v>13</v>
      </c>
      <c r="I5" s="56"/>
      <c r="J5" s="93"/>
      <c r="K5" s="24"/>
      <c r="L5" s="1"/>
    </row>
    <row r="6" spans="1:16" ht="38.25" x14ac:dyDescent="0.2">
      <c r="A6" s="115"/>
      <c r="B6" s="145"/>
      <c r="C6" s="149"/>
      <c r="D6" s="32" t="s">
        <v>10</v>
      </c>
      <c r="E6" s="140"/>
      <c r="F6" s="2" t="s">
        <v>324</v>
      </c>
      <c r="G6" s="7" t="s">
        <v>326</v>
      </c>
      <c r="H6" s="35" t="s">
        <v>14</v>
      </c>
      <c r="I6" s="56"/>
      <c r="J6" s="2"/>
      <c r="K6" s="24"/>
      <c r="L6" s="1"/>
      <c r="O6" s="57"/>
    </row>
    <row r="7" spans="1:16" ht="39" thickBot="1" x14ac:dyDescent="0.25">
      <c r="A7" s="115"/>
      <c r="B7" s="145"/>
      <c r="C7" s="153"/>
      <c r="D7" s="62" t="s">
        <v>11</v>
      </c>
      <c r="E7" s="76">
        <v>1</v>
      </c>
      <c r="F7" s="20" t="s">
        <v>759</v>
      </c>
      <c r="G7" s="21" t="s">
        <v>218</v>
      </c>
      <c r="H7" s="22" t="s">
        <v>3</v>
      </c>
      <c r="I7" s="76">
        <v>1</v>
      </c>
      <c r="J7" s="60" t="s">
        <v>762</v>
      </c>
      <c r="K7" s="43" t="s">
        <v>449</v>
      </c>
      <c r="L7" s="1"/>
    </row>
    <row r="8" spans="1:16" ht="81" customHeight="1" x14ac:dyDescent="0.2">
      <c r="A8" s="115"/>
      <c r="B8" s="144">
        <v>2</v>
      </c>
      <c r="C8" s="123" t="s">
        <v>70</v>
      </c>
      <c r="D8" s="30" t="s">
        <v>8</v>
      </c>
      <c r="E8" s="138">
        <v>2</v>
      </c>
      <c r="F8" s="5" t="s">
        <v>722</v>
      </c>
      <c r="G8" s="9" t="s">
        <v>327</v>
      </c>
      <c r="H8" s="16" t="s">
        <v>39</v>
      </c>
      <c r="I8" s="55"/>
      <c r="J8" s="5"/>
      <c r="K8" s="23"/>
      <c r="L8" s="83">
        <f>E8+E11+I8+I10+I9+I11</f>
        <v>4</v>
      </c>
    </row>
    <row r="9" spans="1:16" x14ac:dyDescent="0.2">
      <c r="A9" s="115"/>
      <c r="B9" s="145"/>
      <c r="C9" s="124"/>
      <c r="D9" s="32" t="s">
        <v>9</v>
      </c>
      <c r="E9" s="139"/>
      <c r="F9" s="2"/>
      <c r="G9" s="7"/>
      <c r="H9" s="33" t="s">
        <v>13</v>
      </c>
      <c r="I9" s="56"/>
      <c r="J9" s="61"/>
      <c r="K9" s="24"/>
      <c r="L9" s="1"/>
    </row>
    <row r="10" spans="1:16" ht="52.5" customHeight="1" x14ac:dyDescent="0.2">
      <c r="A10" s="115"/>
      <c r="B10" s="145"/>
      <c r="C10" s="124"/>
      <c r="D10" s="32" t="s">
        <v>10</v>
      </c>
      <c r="E10" s="140"/>
      <c r="F10" s="2" t="s">
        <v>723</v>
      </c>
      <c r="G10" s="7" t="s">
        <v>326</v>
      </c>
      <c r="H10" s="35" t="s">
        <v>14</v>
      </c>
      <c r="I10" s="56"/>
      <c r="J10" s="2"/>
      <c r="K10" s="24"/>
      <c r="L10" s="1"/>
    </row>
    <row r="11" spans="1:16" ht="39" thickBot="1" x14ac:dyDescent="0.25">
      <c r="A11" s="115"/>
      <c r="B11" s="146"/>
      <c r="C11" s="128"/>
      <c r="D11" s="36" t="s">
        <v>11</v>
      </c>
      <c r="E11" s="54">
        <v>1</v>
      </c>
      <c r="F11" s="4" t="s">
        <v>760</v>
      </c>
      <c r="G11" s="8" t="s">
        <v>218</v>
      </c>
      <c r="H11" s="17" t="s">
        <v>3</v>
      </c>
      <c r="I11" s="54">
        <v>1</v>
      </c>
      <c r="J11" s="4" t="s">
        <v>763</v>
      </c>
      <c r="K11" s="25" t="s">
        <v>449</v>
      </c>
      <c r="L11" s="1"/>
      <c r="P11" s="57"/>
    </row>
    <row r="12" spans="1:16" ht="83.25" customHeight="1" x14ac:dyDescent="0.2">
      <c r="A12" s="115"/>
      <c r="B12" s="154">
        <v>3</v>
      </c>
      <c r="C12" s="147" t="s">
        <v>71</v>
      </c>
      <c r="D12" s="39" t="s">
        <v>8</v>
      </c>
      <c r="E12" s="140">
        <v>2</v>
      </c>
      <c r="F12" s="3" t="s">
        <v>328</v>
      </c>
      <c r="G12" s="28" t="s">
        <v>327</v>
      </c>
      <c r="H12" s="29" t="s">
        <v>39</v>
      </c>
      <c r="I12" s="53"/>
      <c r="J12" s="3"/>
      <c r="K12" s="92"/>
      <c r="L12" s="83">
        <f>E12+E15+I12+I13+I14+I15</f>
        <v>4</v>
      </c>
    </row>
    <row r="13" spans="1:16" ht="22.5" x14ac:dyDescent="0.2">
      <c r="A13" s="115"/>
      <c r="B13" s="121"/>
      <c r="C13" s="124"/>
      <c r="D13" s="32" t="s">
        <v>9</v>
      </c>
      <c r="E13" s="152"/>
      <c r="G13" s="7"/>
      <c r="H13" s="33" t="s">
        <v>13</v>
      </c>
      <c r="I13" s="56">
        <v>1</v>
      </c>
      <c r="J13" s="46" t="s">
        <v>245</v>
      </c>
      <c r="K13" s="24" t="s">
        <v>435</v>
      </c>
      <c r="L13" s="1"/>
    </row>
    <row r="14" spans="1:16" ht="37.5" customHeight="1" x14ac:dyDescent="0.2">
      <c r="A14" s="115"/>
      <c r="B14" s="121"/>
      <c r="C14" s="124"/>
      <c r="D14" s="32" t="s">
        <v>10</v>
      </c>
      <c r="E14" s="152"/>
      <c r="F14" s="2" t="s">
        <v>329</v>
      </c>
      <c r="G14" s="7" t="s">
        <v>311</v>
      </c>
      <c r="H14" s="35" t="s">
        <v>14</v>
      </c>
      <c r="I14" s="75"/>
      <c r="J14" s="61"/>
      <c r="K14" s="45"/>
      <c r="L14" s="1"/>
    </row>
    <row r="15" spans="1:16" ht="34.5" thickBot="1" x14ac:dyDescent="0.25">
      <c r="A15" s="115"/>
      <c r="B15" s="122"/>
      <c r="C15" s="125"/>
      <c r="D15" s="36" t="s">
        <v>11</v>
      </c>
      <c r="E15" s="54">
        <v>1</v>
      </c>
      <c r="F15" s="4" t="s">
        <v>761</v>
      </c>
      <c r="G15" s="8" t="s">
        <v>218</v>
      </c>
      <c r="H15" s="17" t="s">
        <v>3</v>
      </c>
      <c r="I15" s="49"/>
      <c r="J15" s="15"/>
      <c r="K15" s="25"/>
      <c r="L15" s="1"/>
    </row>
    <row r="16" spans="1:16" ht="104.25" customHeight="1" x14ac:dyDescent="0.2">
      <c r="A16" s="115"/>
      <c r="B16" s="145">
        <v>4</v>
      </c>
      <c r="C16" s="123" t="s">
        <v>72</v>
      </c>
      <c r="D16" s="39" t="s">
        <v>8</v>
      </c>
      <c r="E16" s="139">
        <v>2</v>
      </c>
      <c r="F16" s="3" t="s">
        <v>330</v>
      </c>
      <c r="G16" s="28" t="s">
        <v>327</v>
      </c>
      <c r="H16" s="29" t="s">
        <v>39</v>
      </c>
      <c r="I16" s="53"/>
      <c r="J16" s="3"/>
      <c r="K16" s="38"/>
      <c r="L16" s="83">
        <f>E16+E19+I16+I17+I18+I19</f>
        <v>3</v>
      </c>
    </row>
    <row r="17" spans="1:12" x14ac:dyDescent="0.2">
      <c r="A17" s="115"/>
      <c r="B17" s="145"/>
      <c r="C17" s="124"/>
      <c r="D17" s="32" t="s">
        <v>9</v>
      </c>
      <c r="E17" s="139"/>
      <c r="F17" s="20"/>
      <c r="G17" s="7"/>
      <c r="H17" s="33" t="s">
        <v>13</v>
      </c>
      <c r="I17" s="56"/>
      <c r="J17" s="2"/>
      <c r="K17" s="24"/>
      <c r="L17" s="1"/>
    </row>
    <row r="18" spans="1:12" ht="33.75" x14ac:dyDescent="0.2">
      <c r="A18" s="115"/>
      <c r="B18" s="145"/>
      <c r="C18" s="124"/>
      <c r="D18" s="32" t="s">
        <v>10</v>
      </c>
      <c r="E18" s="140"/>
      <c r="F18" s="2" t="s">
        <v>331</v>
      </c>
      <c r="G18" s="7" t="s">
        <v>311</v>
      </c>
      <c r="H18" s="35" t="s">
        <v>14</v>
      </c>
      <c r="I18" s="56"/>
      <c r="J18" s="2"/>
      <c r="K18" s="47"/>
      <c r="L18" s="1"/>
    </row>
    <row r="19" spans="1:12" ht="29.25" customHeight="1" thickBot="1" x14ac:dyDescent="0.25">
      <c r="A19" s="115"/>
      <c r="B19" s="146"/>
      <c r="C19" s="128"/>
      <c r="D19" s="36" t="s">
        <v>11</v>
      </c>
      <c r="E19" s="54"/>
      <c r="F19" s="4"/>
      <c r="G19" s="8"/>
      <c r="H19" s="17" t="s">
        <v>3</v>
      </c>
      <c r="I19" s="54">
        <v>1</v>
      </c>
      <c r="J19" s="20" t="s">
        <v>764</v>
      </c>
      <c r="K19" s="25" t="s">
        <v>434</v>
      </c>
      <c r="L19" s="1"/>
    </row>
    <row r="20" spans="1:12" ht="38.25" customHeight="1" x14ac:dyDescent="0.2">
      <c r="A20" s="115"/>
      <c r="B20" s="144">
        <v>5</v>
      </c>
      <c r="C20" s="147" t="s">
        <v>379</v>
      </c>
      <c r="D20" s="39" t="s">
        <v>8</v>
      </c>
      <c r="E20" s="151"/>
      <c r="F20" s="5"/>
      <c r="G20" s="9"/>
      <c r="H20" s="16" t="s">
        <v>39</v>
      </c>
      <c r="I20" s="55">
        <v>1</v>
      </c>
      <c r="J20" s="5" t="s">
        <v>180</v>
      </c>
      <c r="K20" s="23" t="s">
        <v>436</v>
      </c>
      <c r="L20" s="83">
        <f>E20+E23+I20+I21+I22+I23</f>
        <v>2</v>
      </c>
    </row>
    <row r="21" spans="1:12" x14ac:dyDescent="0.2">
      <c r="A21" s="115"/>
      <c r="B21" s="145"/>
      <c r="C21" s="124"/>
      <c r="D21" s="32" t="s">
        <v>9</v>
      </c>
      <c r="E21" s="152"/>
      <c r="F21" s="2"/>
      <c r="G21" s="7"/>
      <c r="H21" s="33" t="s">
        <v>13</v>
      </c>
      <c r="I21" s="56"/>
      <c r="J21" s="2"/>
      <c r="K21" s="24"/>
      <c r="L21" s="1"/>
    </row>
    <row r="22" spans="1:12" ht="43.5" customHeight="1" x14ac:dyDescent="0.2">
      <c r="A22" s="115"/>
      <c r="B22" s="145"/>
      <c r="C22" s="124"/>
      <c r="D22" s="32" t="s">
        <v>10</v>
      </c>
      <c r="E22" s="152"/>
      <c r="F22" s="2"/>
      <c r="G22" s="7"/>
      <c r="H22" s="35" t="s">
        <v>14</v>
      </c>
      <c r="I22" s="56">
        <v>1</v>
      </c>
      <c r="J22" s="2" t="s">
        <v>765</v>
      </c>
      <c r="K22" s="64" t="s">
        <v>437</v>
      </c>
      <c r="L22" s="1"/>
    </row>
    <row r="23" spans="1:12" ht="26.25" thickBot="1" x14ac:dyDescent="0.25">
      <c r="A23" s="116"/>
      <c r="B23" s="146"/>
      <c r="C23" s="128"/>
      <c r="D23" s="36" t="s">
        <v>11</v>
      </c>
      <c r="E23" s="54"/>
      <c r="F23" s="19"/>
      <c r="G23" s="8"/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7">
    <mergeCell ref="B20:B23"/>
    <mergeCell ref="C4:C7"/>
    <mergeCell ref="C20:C23"/>
    <mergeCell ref="A1:E2"/>
    <mergeCell ref="E20:E22"/>
    <mergeCell ref="B12:B15"/>
    <mergeCell ref="C16:C19"/>
    <mergeCell ref="E12:E14"/>
    <mergeCell ref="B16:B19"/>
    <mergeCell ref="E16:E18"/>
    <mergeCell ref="B4:B7"/>
    <mergeCell ref="C8:C11"/>
    <mergeCell ref="E4:E6"/>
    <mergeCell ref="B8:B11"/>
    <mergeCell ref="C12:C15"/>
    <mergeCell ref="E8:E10"/>
    <mergeCell ref="A4:A23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17" t="s">
        <v>1007</v>
      </c>
      <c r="B1" s="118"/>
      <c r="C1" s="118"/>
      <c r="D1" s="118"/>
      <c r="E1" s="118"/>
      <c r="F1" s="13" t="s">
        <v>15</v>
      </c>
      <c r="G1" s="51">
        <v>4</v>
      </c>
      <c r="J1" s="13" t="s">
        <v>16</v>
      </c>
      <c r="K1" s="51">
        <f>G1*4</f>
        <v>16</v>
      </c>
    </row>
    <row r="2" spans="1:16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K1-(E20+E21+I20+I21+I22+I23+I24)</f>
        <v>0</v>
      </c>
      <c r="L2" s="18">
        <f>SUM(L4:L19)</f>
        <v>14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3.75" customHeight="1" x14ac:dyDescent="0.2">
      <c r="A4" s="114" t="s">
        <v>74</v>
      </c>
      <c r="B4" s="144">
        <v>1</v>
      </c>
      <c r="C4" s="123" t="s">
        <v>724</v>
      </c>
      <c r="D4" s="30" t="s">
        <v>8</v>
      </c>
      <c r="E4" s="151">
        <v>2</v>
      </c>
      <c r="F4" s="5" t="s">
        <v>766</v>
      </c>
      <c r="G4" s="9" t="s">
        <v>386</v>
      </c>
      <c r="H4" s="16" t="s">
        <v>39</v>
      </c>
      <c r="I4" s="55">
        <v>1</v>
      </c>
      <c r="J4" s="5" t="s">
        <v>393</v>
      </c>
      <c r="K4" s="23" t="s">
        <v>387</v>
      </c>
      <c r="L4" s="83">
        <f>E4+E7+I4+I5+I6+I7</f>
        <v>4</v>
      </c>
    </row>
    <row r="5" spans="1:16" x14ac:dyDescent="0.2">
      <c r="A5" s="115"/>
      <c r="B5" s="145"/>
      <c r="C5" s="124"/>
      <c r="D5" s="32" t="s">
        <v>9</v>
      </c>
      <c r="E5" s="152"/>
      <c r="F5" s="2"/>
      <c r="G5" s="7"/>
      <c r="H5" s="33" t="s">
        <v>13</v>
      </c>
      <c r="I5" s="56"/>
      <c r="J5" s="2"/>
      <c r="K5" s="24"/>
      <c r="L5" s="1"/>
    </row>
    <row r="6" spans="1:16" ht="38.25" x14ac:dyDescent="0.2">
      <c r="A6" s="115"/>
      <c r="B6" s="145"/>
      <c r="C6" s="124"/>
      <c r="D6" s="32" t="s">
        <v>10</v>
      </c>
      <c r="E6" s="152"/>
      <c r="F6" s="2" t="s">
        <v>385</v>
      </c>
      <c r="G6" s="7" t="s">
        <v>438</v>
      </c>
      <c r="H6" s="35" t="s">
        <v>14</v>
      </c>
      <c r="I6" s="56"/>
      <c r="J6" s="65"/>
      <c r="K6" s="24"/>
      <c r="L6" s="1"/>
      <c r="O6" s="57"/>
    </row>
    <row r="7" spans="1:16" ht="26.25" thickBot="1" x14ac:dyDescent="0.25">
      <c r="A7" s="115"/>
      <c r="B7" s="146"/>
      <c r="C7" s="128"/>
      <c r="D7" s="36" t="s">
        <v>11</v>
      </c>
      <c r="E7" s="54"/>
      <c r="F7" s="4"/>
      <c r="G7" s="8"/>
      <c r="H7" s="17" t="s">
        <v>3</v>
      </c>
      <c r="I7" s="54">
        <v>1</v>
      </c>
      <c r="J7" s="4" t="s">
        <v>768</v>
      </c>
      <c r="K7" s="25" t="s">
        <v>914</v>
      </c>
      <c r="L7" s="1"/>
    </row>
    <row r="8" spans="1:16" ht="90" customHeight="1" x14ac:dyDescent="0.2">
      <c r="A8" s="115"/>
      <c r="B8" s="120">
        <v>2</v>
      </c>
      <c r="C8" s="123" t="s">
        <v>75</v>
      </c>
      <c r="D8" s="30" t="s">
        <v>8</v>
      </c>
      <c r="E8" s="151">
        <v>2</v>
      </c>
      <c r="F8" s="5" t="s">
        <v>685</v>
      </c>
      <c r="G8" s="9" t="s">
        <v>439</v>
      </c>
      <c r="H8" s="16" t="s">
        <v>39</v>
      </c>
      <c r="I8" s="55"/>
      <c r="J8" s="5"/>
      <c r="K8" s="23"/>
      <c r="L8" s="83">
        <f>E8+E11+I8+I10+I9+I11</f>
        <v>4</v>
      </c>
    </row>
    <row r="9" spans="1:16" x14ac:dyDescent="0.2">
      <c r="A9" s="115"/>
      <c r="B9" s="121"/>
      <c r="C9" s="124"/>
      <c r="D9" s="32" t="s">
        <v>9</v>
      </c>
      <c r="E9" s="152"/>
      <c r="F9" s="65"/>
      <c r="G9" s="7"/>
      <c r="H9" s="33" t="s">
        <v>13</v>
      </c>
      <c r="I9" s="56"/>
      <c r="J9" s="2"/>
      <c r="K9" s="24"/>
      <c r="L9" s="1"/>
    </row>
    <row r="10" spans="1:16" x14ac:dyDescent="0.2">
      <c r="A10" s="115"/>
      <c r="B10" s="121"/>
      <c r="C10" s="124"/>
      <c r="D10" s="32" t="s">
        <v>10</v>
      </c>
      <c r="E10" s="152"/>
      <c r="F10" s="2"/>
      <c r="G10" s="7"/>
      <c r="H10" s="35" t="s">
        <v>14</v>
      </c>
      <c r="I10" s="56"/>
      <c r="J10" s="65"/>
      <c r="K10" s="24"/>
      <c r="L10" s="1"/>
    </row>
    <row r="11" spans="1:16" ht="25.5" customHeight="1" thickBot="1" x14ac:dyDescent="0.25">
      <c r="A11" s="115"/>
      <c r="B11" s="122"/>
      <c r="C11" s="128"/>
      <c r="D11" s="36" t="s">
        <v>11</v>
      </c>
      <c r="E11" s="54">
        <v>1</v>
      </c>
      <c r="F11" s="19" t="s">
        <v>208</v>
      </c>
      <c r="G11" s="8" t="s">
        <v>440</v>
      </c>
      <c r="H11" s="17" t="s">
        <v>3</v>
      </c>
      <c r="I11" s="54">
        <v>1</v>
      </c>
      <c r="J11" s="4" t="s">
        <v>1008</v>
      </c>
      <c r="K11" s="25" t="s">
        <v>914</v>
      </c>
      <c r="L11" s="1"/>
      <c r="P11" s="57"/>
    </row>
    <row r="12" spans="1:16" ht="80.25" customHeight="1" x14ac:dyDescent="0.2">
      <c r="A12" s="115"/>
      <c r="B12" s="120">
        <v>3</v>
      </c>
      <c r="C12" s="123" t="s">
        <v>76</v>
      </c>
      <c r="D12" s="30" t="s">
        <v>8</v>
      </c>
      <c r="E12" s="151">
        <v>2</v>
      </c>
      <c r="F12" s="5" t="s">
        <v>388</v>
      </c>
      <c r="G12" s="9" t="s">
        <v>390</v>
      </c>
      <c r="H12" s="16" t="s">
        <v>39</v>
      </c>
      <c r="I12" s="55"/>
      <c r="J12" s="5"/>
      <c r="K12" s="23"/>
      <c r="L12" s="83">
        <f>E12+E15+I12+I13+I14+I15</f>
        <v>4</v>
      </c>
    </row>
    <row r="13" spans="1:16" x14ac:dyDescent="0.2">
      <c r="A13" s="115"/>
      <c r="B13" s="121"/>
      <c r="C13" s="124"/>
      <c r="D13" s="32" t="s">
        <v>9</v>
      </c>
      <c r="E13" s="152"/>
      <c r="F13" s="2" t="s">
        <v>389</v>
      </c>
      <c r="G13" s="7" t="s">
        <v>391</v>
      </c>
      <c r="H13" s="33" t="s">
        <v>13</v>
      </c>
      <c r="I13" s="56"/>
      <c r="J13" s="2"/>
      <c r="K13" s="24"/>
      <c r="L13" s="1"/>
    </row>
    <row r="14" spans="1:16" x14ac:dyDescent="0.2">
      <c r="A14" s="115"/>
      <c r="B14" s="121"/>
      <c r="C14" s="124"/>
      <c r="D14" s="32" t="s">
        <v>10</v>
      </c>
      <c r="E14" s="152"/>
      <c r="F14" s="2"/>
      <c r="G14" s="7"/>
      <c r="H14" s="35" t="s">
        <v>14</v>
      </c>
      <c r="I14" s="56"/>
      <c r="J14" s="2"/>
      <c r="K14" s="24"/>
      <c r="L14" s="1"/>
    </row>
    <row r="15" spans="1:16" ht="44.25" customHeight="1" thickBot="1" x14ac:dyDescent="0.25">
      <c r="A15" s="115"/>
      <c r="B15" s="122"/>
      <c r="C15" s="128"/>
      <c r="D15" s="36" t="s">
        <v>11</v>
      </c>
      <c r="E15" s="54">
        <v>1</v>
      </c>
      <c r="F15" s="4" t="s">
        <v>208</v>
      </c>
      <c r="G15" s="8" t="s">
        <v>440</v>
      </c>
      <c r="H15" s="17" t="s">
        <v>3</v>
      </c>
      <c r="I15" s="54">
        <v>1</v>
      </c>
      <c r="J15" s="4" t="s">
        <v>769</v>
      </c>
      <c r="K15" s="25" t="s">
        <v>442</v>
      </c>
      <c r="L15" s="1"/>
    </row>
    <row r="16" spans="1:16" ht="26.25" customHeight="1" x14ac:dyDescent="0.2">
      <c r="A16" s="115"/>
      <c r="B16" s="120">
        <v>4</v>
      </c>
      <c r="C16" s="148" t="s">
        <v>396</v>
      </c>
      <c r="D16" s="30" t="s">
        <v>8</v>
      </c>
      <c r="E16" s="151"/>
      <c r="F16" s="5"/>
      <c r="G16" s="9"/>
      <c r="H16" s="16" t="s">
        <v>39</v>
      </c>
      <c r="I16" s="55"/>
      <c r="J16" s="5"/>
      <c r="K16" s="23"/>
      <c r="L16" s="83">
        <f>E16+E19+I16+I17+I18+I19</f>
        <v>2</v>
      </c>
    </row>
    <row r="17" spans="1:12" x14ac:dyDescent="0.2">
      <c r="A17" s="115"/>
      <c r="B17" s="121"/>
      <c r="C17" s="149"/>
      <c r="D17" s="32" t="s">
        <v>9</v>
      </c>
      <c r="E17" s="152"/>
      <c r="F17" s="2"/>
      <c r="G17" s="7"/>
      <c r="H17" s="33" t="s">
        <v>13</v>
      </c>
      <c r="I17" s="56"/>
      <c r="J17" s="2"/>
      <c r="K17" s="24"/>
      <c r="L17" s="1"/>
    </row>
    <row r="18" spans="1:12" ht="39" customHeight="1" x14ac:dyDescent="0.2">
      <c r="A18" s="115"/>
      <c r="B18" s="121"/>
      <c r="C18" s="149"/>
      <c r="D18" s="32" t="s">
        <v>10</v>
      </c>
      <c r="E18" s="152"/>
      <c r="F18" s="2"/>
      <c r="G18" s="7"/>
      <c r="H18" s="35" t="s">
        <v>14</v>
      </c>
      <c r="I18" s="56">
        <v>1</v>
      </c>
      <c r="J18" s="2" t="s">
        <v>198</v>
      </c>
      <c r="K18" s="24" t="s">
        <v>394</v>
      </c>
      <c r="L18" s="1"/>
    </row>
    <row r="19" spans="1:12" ht="26.25" customHeight="1" thickBot="1" x14ac:dyDescent="0.25">
      <c r="A19" s="116"/>
      <c r="B19" s="122"/>
      <c r="C19" s="150"/>
      <c r="D19" s="36" t="s">
        <v>11</v>
      </c>
      <c r="E19" s="54">
        <v>1</v>
      </c>
      <c r="F19" s="4" t="s">
        <v>767</v>
      </c>
      <c r="G19" s="8" t="s">
        <v>440</v>
      </c>
      <c r="H19" s="17" t="s">
        <v>3</v>
      </c>
      <c r="I19" s="54"/>
      <c r="J19" s="4"/>
      <c r="K19" s="25"/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6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3</v>
      </c>
      <c r="H21" s="42" t="s">
        <v>21</v>
      </c>
      <c r="I21" s="18">
        <f>I5+I9+I13+I17</f>
        <v>0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I19+I15+I11+I7</f>
        <v>3</v>
      </c>
    </row>
    <row r="24" spans="1:12" x14ac:dyDescent="0.2">
      <c r="H24" s="41" t="s">
        <v>18</v>
      </c>
      <c r="I24" s="18">
        <v>2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4">
    <mergeCell ref="B8:B11"/>
    <mergeCell ref="C8:C11"/>
    <mergeCell ref="E8:E10"/>
    <mergeCell ref="A1:E2"/>
    <mergeCell ref="A4:A19"/>
    <mergeCell ref="B12:B15"/>
    <mergeCell ref="C12:C15"/>
    <mergeCell ref="E12:E14"/>
    <mergeCell ref="B16:B19"/>
    <mergeCell ref="C16:C19"/>
    <mergeCell ref="E16:E18"/>
    <mergeCell ref="B4:B7"/>
    <mergeCell ref="C4:C7"/>
    <mergeCell ref="E4:E6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17" t="s">
        <v>1009</v>
      </c>
      <c r="B1" s="118"/>
      <c r="C1" s="118"/>
      <c r="D1" s="118"/>
      <c r="E1" s="118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x14ac:dyDescent="0.2">
      <c r="A2" s="119"/>
      <c r="B2" s="119"/>
      <c r="C2" s="119"/>
      <c r="D2" s="119"/>
      <c r="E2" s="119"/>
      <c r="F2" s="13"/>
      <c r="G2" s="50"/>
      <c r="J2" s="13" t="s">
        <v>26</v>
      </c>
      <c r="K2" s="51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2.25" customHeight="1" x14ac:dyDescent="0.2">
      <c r="A4" s="114" t="s">
        <v>395</v>
      </c>
      <c r="B4" s="144">
        <v>1</v>
      </c>
      <c r="C4" s="148" t="s">
        <v>77</v>
      </c>
      <c r="D4" s="30" t="s">
        <v>8</v>
      </c>
      <c r="E4" s="151">
        <v>2</v>
      </c>
      <c r="F4" s="5" t="s">
        <v>686</v>
      </c>
      <c r="G4" s="9" t="s">
        <v>392</v>
      </c>
      <c r="H4" s="16" t="s">
        <v>39</v>
      </c>
      <c r="I4" s="55"/>
      <c r="J4" s="5"/>
      <c r="K4" s="23"/>
      <c r="L4" s="83">
        <f>E4+E7+I4+I5+I6+I7</f>
        <v>4</v>
      </c>
    </row>
    <row r="5" spans="1:16" x14ac:dyDescent="0.2">
      <c r="A5" s="115"/>
      <c r="B5" s="145"/>
      <c r="C5" s="149"/>
      <c r="D5" s="32" t="s">
        <v>9</v>
      </c>
      <c r="E5" s="152"/>
      <c r="F5" s="2"/>
      <c r="G5" s="7"/>
      <c r="H5" s="33" t="s">
        <v>13</v>
      </c>
      <c r="I5" s="56"/>
      <c r="J5" s="2"/>
      <c r="K5" s="24"/>
      <c r="L5" s="1"/>
    </row>
    <row r="6" spans="1:16" x14ac:dyDescent="0.2">
      <c r="A6" s="115"/>
      <c r="B6" s="145"/>
      <c r="C6" s="149"/>
      <c r="D6" s="32" t="s">
        <v>10</v>
      </c>
      <c r="E6" s="152"/>
      <c r="F6" s="2"/>
      <c r="G6" s="7"/>
      <c r="H6" s="35" t="s">
        <v>14</v>
      </c>
      <c r="I6" s="56"/>
      <c r="J6" s="2"/>
      <c r="K6" s="24"/>
      <c r="L6" s="1"/>
      <c r="O6" s="57"/>
    </row>
    <row r="7" spans="1:16" ht="54.75" customHeight="1" thickBot="1" x14ac:dyDescent="0.25">
      <c r="A7" s="115"/>
      <c r="B7" s="146"/>
      <c r="C7" s="150"/>
      <c r="D7" s="36" t="s">
        <v>11</v>
      </c>
      <c r="E7" s="54">
        <v>1</v>
      </c>
      <c r="F7" s="4" t="s">
        <v>770</v>
      </c>
      <c r="G7" s="8" t="s">
        <v>443</v>
      </c>
      <c r="H7" s="17" t="s">
        <v>3</v>
      </c>
      <c r="I7" s="54">
        <v>1</v>
      </c>
      <c r="J7" s="4" t="s">
        <v>774</v>
      </c>
      <c r="K7" s="25" t="s">
        <v>267</v>
      </c>
      <c r="L7" s="1"/>
    </row>
    <row r="8" spans="1:16" ht="33.75" customHeight="1" x14ac:dyDescent="0.2">
      <c r="A8" s="114" t="s">
        <v>998</v>
      </c>
      <c r="B8" s="144">
        <v>2</v>
      </c>
      <c r="C8" s="123" t="s">
        <v>998</v>
      </c>
      <c r="D8" s="30" t="s">
        <v>8</v>
      </c>
      <c r="E8" s="151">
        <v>2</v>
      </c>
      <c r="F8" s="5"/>
      <c r="G8" s="9" t="s">
        <v>383</v>
      </c>
      <c r="H8" s="16" t="s">
        <v>39</v>
      </c>
      <c r="I8" s="55"/>
      <c r="J8" s="5"/>
      <c r="K8" s="23"/>
      <c r="L8" s="83">
        <f>E8+E11+I8+I10+I9+I11</f>
        <v>4</v>
      </c>
    </row>
    <row r="9" spans="1:16" x14ac:dyDescent="0.2">
      <c r="A9" s="115"/>
      <c r="B9" s="145"/>
      <c r="C9" s="124"/>
      <c r="D9" s="32" t="s">
        <v>9</v>
      </c>
      <c r="E9" s="152"/>
      <c r="F9" s="2"/>
      <c r="G9" s="7"/>
      <c r="H9" s="33" t="s">
        <v>13</v>
      </c>
      <c r="I9" s="56"/>
      <c r="J9" s="2"/>
      <c r="K9" s="24"/>
      <c r="L9" s="1"/>
    </row>
    <row r="10" spans="1:16" x14ac:dyDescent="0.2">
      <c r="A10" s="115"/>
      <c r="B10" s="145"/>
      <c r="C10" s="124"/>
      <c r="D10" s="32" t="s">
        <v>10</v>
      </c>
      <c r="E10" s="152"/>
      <c r="F10" s="2"/>
      <c r="G10" s="7"/>
      <c r="H10" s="35" t="s">
        <v>14</v>
      </c>
      <c r="I10" s="56"/>
      <c r="J10" s="2"/>
      <c r="K10" s="24"/>
      <c r="L10" s="1"/>
    </row>
    <row r="11" spans="1:16" ht="40.5" customHeight="1" thickBot="1" x14ac:dyDescent="0.25">
      <c r="A11" s="115"/>
      <c r="B11" s="146"/>
      <c r="C11" s="128"/>
      <c r="D11" s="36" t="s">
        <v>11</v>
      </c>
      <c r="E11" s="54">
        <v>1</v>
      </c>
      <c r="F11" s="4" t="s">
        <v>771</v>
      </c>
      <c r="G11" s="8" t="s">
        <v>440</v>
      </c>
      <c r="H11" s="17" t="s">
        <v>3</v>
      </c>
      <c r="I11" s="54">
        <v>1</v>
      </c>
      <c r="J11" s="4" t="s">
        <v>775</v>
      </c>
      <c r="K11" s="25" t="s">
        <v>445</v>
      </c>
      <c r="L11" s="1"/>
      <c r="P11" s="57"/>
    </row>
    <row r="12" spans="1:16" ht="33.75" customHeight="1" x14ac:dyDescent="0.2">
      <c r="A12" s="115"/>
      <c r="B12" s="132">
        <v>3</v>
      </c>
      <c r="C12" s="129" t="s">
        <v>998</v>
      </c>
      <c r="D12" s="30" t="s">
        <v>8</v>
      </c>
      <c r="E12" s="55">
        <v>2</v>
      </c>
      <c r="F12" s="5"/>
      <c r="G12" s="9" t="s">
        <v>383</v>
      </c>
      <c r="H12" s="16" t="s">
        <v>39</v>
      </c>
      <c r="I12" s="55"/>
      <c r="J12" s="5"/>
      <c r="K12" s="23"/>
      <c r="L12" s="83">
        <f>E12+E15+I12+I13+I14+I15</f>
        <v>4</v>
      </c>
    </row>
    <row r="13" spans="1:16" ht="24.75" customHeight="1" x14ac:dyDescent="0.2">
      <c r="A13" s="115"/>
      <c r="B13" s="133"/>
      <c r="C13" s="130"/>
      <c r="D13" s="32" t="s">
        <v>9</v>
      </c>
      <c r="E13" s="56"/>
      <c r="F13" s="2"/>
      <c r="G13" s="7"/>
      <c r="H13" s="33" t="s">
        <v>13</v>
      </c>
      <c r="I13" s="56">
        <v>1</v>
      </c>
      <c r="J13" s="2" t="s">
        <v>246</v>
      </c>
      <c r="K13" s="24" t="s">
        <v>441</v>
      </c>
      <c r="L13" s="1"/>
    </row>
    <row r="14" spans="1:16" x14ac:dyDescent="0.2">
      <c r="A14" s="115"/>
      <c r="B14" s="133"/>
      <c r="C14" s="130"/>
      <c r="D14" s="32" t="s">
        <v>10</v>
      </c>
      <c r="E14" s="56"/>
      <c r="F14" s="2"/>
      <c r="G14" s="7"/>
      <c r="H14" s="35" t="s">
        <v>14</v>
      </c>
      <c r="I14" s="56"/>
      <c r="J14" s="65"/>
      <c r="K14" s="24"/>
      <c r="L14" s="1"/>
    </row>
    <row r="15" spans="1:16" ht="27.75" customHeight="1" thickBot="1" x14ac:dyDescent="0.25">
      <c r="A15" s="115"/>
      <c r="B15" s="134"/>
      <c r="C15" s="131"/>
      <c r="D15" s="36" t="s">
        <v>11</v>
      </c>
      <c r="E15" s="54">
        <v>1</v>
      </c>
      <c r="F15" s="4" t="s">
        <v>772</v>
      </c>
      <c r="G15" s="8" t="s">
        <v>440</v>
      </c>
      <c r="H15" s="17" t="s">
        <v>3</v>
      </c>
      <c r="I15" s="54"/>
      <c r="J15" s="4"/>
      <c r="K15" s="25"/>
      <c r="L15" s="1"/>
    </row>
    <row r="16" spans="1:16" ht="35.25" customHeight="1" x14ac:dyDescent="0.2">
      <c r="A16" s="115"/>
      <c r="B16" s="132">
        <v>4</v>
      </c>
      <c r="C16" s="129" t="s">
        <v>998</v>
      </c>
      <c r="D16" s="30" t="s">
        <v>8</v>
      </c>
      <c r="E16" s="55">
        <v>2</v>
      </c>
      <c r="F16" s="5"/>
      <c r="G16" s="9" t="s">
        <v>383</v>
      </c>
      <c r="H16" s="16" t="s">
        <v>39</v>
      </c>
      <c r="I16" s="55"/>
      <c r="J16" s="66"/>
      <c r="K16" s="23"/>
      <c r="L16" s="83">
        <f>E16+E19+I16+I17+I18+I19</f>
        <v>4</v>
      </c>
    </row>
    <row r="17" spans="1:12" x14ac:dyDescent="0.2">
      <c r="A17" s="115"/>
      <c r="B17" s="133"/>
      <c r="C17" s="130"/>
      <c r="D17" s="32" t="s">
        <v>9</v>
      </c>
      <c r="E17" s="56"/>
      <c r="F17" s="2"/>
      <c r="G17" s="7"/>
      <c r="H17" s="33" t="s">
        <v>13</v>
      </c>
      <c r="I17" s="56"/>
      <c r="J17" s="2"/>
      <c r="K17" s="24"/>
      <c r="L17" s="1"/>
    </row>
    <row r="18" spans="1:12" x14ac:dyDescent="0.2">
      <c r="A18" s="115"/>
      <c r="B18" s="133"/>
      <c r="C18" s="130"/>
      <c r="D18" s="32" t="s">
        <v>10</v>
      </c>
      <c r="E18" s="56"/>
      <c r="F18" s="2"/>
      <c r="G18" s="7"/>
      <c r="H18" s="35" t="s">
        <v>14</v>
      </c>
      <c r="I18" s="56"/>
      <c r="J18" s="2"/>
      <c r="K18" s="24"/>
      <c r="L18" s="1"/>
    </row>
    <row r="19" spans="1:12" ht="28.5" customHeight="1" thickBot="1" x14ac:dyDescent="0.25">
      <c r="A19" s="116"/>
      <c r="B19" s="134"/>
      <c r="C19" s="131"/>
      <c r="D19" s="36" t="s">
        <v>11</v>
      </c>
      <c r="E19" s="54">
        <v>1</v>
      </c>
      <c r="F19" s="4" t="s">
        <v>773</v>
      </c>
      <c r="G19" s="8" t="s">
        <v>443</v>
      </c>
      <c r="H19" s="17" t="s">
        <v>3</v>
      </c>
      <c r="I19" s="76">
        <v>1</v>
      </c>
      <c r="J19" s="60" t="s">
        <v>776</v>
      </c>
      <c r="K19" s="43" t="s">
        <v>268</v>
      </c>
      <c r="L19" s="1"/>
    </row>
    <row r="20" spans="1:12" ht="69" customHeight="1" x14ac:dyDescent="0.2">
      <c r="A20" s="114" t="s">
        <v>78</v>
      </c>
      <c r="B20" s="144">
        <v>5</v>
      </c>
      <c r="C20" s="123" t="s">
        <v>79</v>
      </c>
      <c r="D20" s="30" t="s">
        <v>8</v>
      </c>
      <c r="E20" s="151">
        <v>2</v>
      </c>
      <c r="F20" s="5" t="s">
        <v>397</v>
      </c>
      <c r="G20" s="9" t="s">
        <v>399</v>
      </c>
      <c r="H20" s="16" t="s">
        <v>39</v>
      </c>
      <c r="I20" s="55"/>
      <c r="J20" s="5"/>
      <c r="K20" s="23"/>
      <c r="L20" s="83">
        <f>E20+E23+I20+I21+I22+I23</f>
        <v>2</v>
      </c>
    </row>
    <row r="21" spans="1:12" x14ac:dyDescent="0.2">
      <c r="A21" s="115"/>
      <c r="B21" s="145"/>
      <c r="C21" s="124"/>
      <c r="D21" s="32" t="s">
        <v>9</v>
      </c>
      <c r="E21" s="152"/>
      <c r="F21" s="2" t="s">
        <v>398</v>
      </c>
      <c r="G21" s="7" t="s">
        <v>400</v>
      </c>
      <c r="H21" s="33" t="s">
        <v>13</v>
      </c>
      <c r="I21" s="56"/>
      <c r="J21" s="2"/>
      <c r="K21" s="24"/>
      <c r="L21" s="1"/>
    </row>
    <row r="22" spans="1:12" ht="15.75" customHeight="1" x14ac:dyDescent="0.2">
      <c r="A22" s="115"/>
      <c r="B22" s="145"/>
      <c r="C22" s="124"/>
      <c r="D22" s="32" t="s">
        <v>10</v>
      </c>
      <c r="E22" s="152"/>
      <c r="F22" s="2"/>
      <c r="G22" s="7"/>
      <c r="H22" s="35" t="s">
        <v>14</v>
      </c>
      <c r="I22" s="56"/>
      <c r="J22" s="2"/>
      <c r="K22" s="24"/>
      <c r="L22" s="1"/>
    </row>
    <row r="23" spans="1:12" ht="26.25" customHeight="1" thickBot="1" x14ac:dyDescent="0.25">
      <c r="A23" s="116"/>
      <c r="B23" s="146"/>
      <c r="C23" s="128"/>
      <c r="D23" s="36" t="s">
        <v>11</v>
      </c>
      <c r="E23" s="54"/>
      <c r="F23" s="4"/>
      <c r="G23" s="8"/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10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A1:E2"/>
    <mergeCell ref="E4:E6"/>
    <mergeCell ref="B16:B19"/>
    <mergeCell ref="C16:C19"/>
    <mergeCell ref="C8:C11"/>
    <mergeCell ref="E8:E10"/>
    <mergeCell ref="B12:B15"/>
    <mergeCell ref="C12:C15"/>
    <mergeCell ref="A8:A19"/>
    <mergeCell ref="A4:A7"/>
    <mergeCell ref="A20:A23"/>
    <mergeCell ref="E20:E22"/>
    <mergeCell ref="B8:B11"/>
    <mergeCell ref="B4:B7"/>
    <mergeCell ref="C4:C7"/>
    <mergeCell ref="B20:B23"/>
    <mergeCell ref="C20:C23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Nazwane zakresy</vt:lpstr>
      </vt:variant>
      <vt:variant>
        <vt:i4>42</vt:i4>
      </vt:variant>
    </vt:vector>
  </HeadingPairs>
  <TitlesOfParts>
    <vt:vector size="86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2023-04-05T08:58:24Z</cp:lastPrinted>
  <dcterms:created xsi:type="dcterms:W3CDTF">2017-03-23T14:02:44Z</dcterms:created>
  <dcterms:modified xsi:type="dcterms:W3CDTF">2026-03-27T09:27:48Z</dcterms:modified>
</cp:coreProperties>
</file>