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gwopl-my.sharepoint.com/personal/aszulc_gwo_pl/Documents/Pulpit/"/>
    </mc:Choice>
  </mc:AlternateContent>
  <xr:revisionPtr revIDLastSave="274" documentId="11_4C0348B19A6424355AAB4061A385CFE06DF2D1D3" xr6:coauthVersionLast="47" xr6:coauthVersionMax="47" xr10:uidLastSave="{6D7DEC2E-6676-4F0E-AB0B-DEE46D4BA368}"/>
  <bookViews>
    <workbookView xWindow="-120" yWindow="-120" windowWidth="29040" windowHeight="15720" tabRatio="925" xr2:uid="{00000000-000D-0000-FFFF-FFFF00000000}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51" r:id="rId33"/>
    <sheet name="33" sheetId="37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53" r:id="rId43"/>
    <sheet name="43" sheetId="48" r:id="rId44"/>
  </sheets>
  <definedNames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'18'!$A$1:$L$14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'31'!$A$1:$L$22</definedName>
    <definedName name="_xlnm.Print_Area" localSheetId="32">'32'!$A$1:$L$22</definedName>
    <definedName name="_xlnm.Print_Area" localSheetId="33">'33'!$A$1:$L$30</definedName>
    <definedName name="_xlnm.Print_Area" localSheetId="34">'34'!$A$1:$L$30</definedName>
    <definedName name="_xlnm.Print_Area" localSheetId="35">'35'!$A$1:$L$26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'40'!$A$1:$L$22</definedName>
    <definedName name="_xlnm.Print_Area" localSheetId="41">'41'!$A$1:$L$30</definedName>
    <definedName name="_xlnm.Print_Area" localSheetId="42">'42'!$A$1:$L$30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'9'!$A$1:$L$30</definedName>
    <definedName name="_xlnm.Print_Area" localSheetId="0">wstęp!$A$1:$A$22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6" l="1"/>
  <c r="I18" i="46"/>
  <c r="I17" i="46"/>
  <c r="I16" i="46"/>
  <c r="E17" i="46"/>
  <c r="E16" i="46"/>
  <c r="I27" i="40"/>
  <c r="I26" i="40"/>
  <c r="I25" i="40"/>
  <c r="I24" i="40"/>
  <c r="E25" i="40"/>
  <c r="E24" i="40"/>
  <c r="L2" i="40"/>
  <c r="L12" i="40"/>
  <c r="K2" i="39"/>
  <c r="I18" i="39"/>
  <c r="I19" i="39"/>
  <c r="I17" i="39"/>
  <c r="I16" i="39"/>
  <c r="E17" i="39"/>
  <c r="E16" i="39"/>
  <c r="I11" i="24"/>
  <c r="I10" i="24"/>
  <c r="I9" i="24"/>
  <c r="I8" i="24"/>
  <c r="E9" i="24"/>
  <c r="E8" i="24"/>
  <c r="I27" i="15"/>
  <c r="I26" i="15"/>
  <c r="I24" i="15"/>
  <c r="E25" i="15"/>
  <c r="L2" i="15"/>
  <c r="L16" i="15"/>
  <c r="I27" i="53"/>
  <c r="I26" i="53"/>
  <c r="I25" i="53"/>
  <c r="I24" i="53"/>
  <c r="E25" i="53"/>
  <c r="E24" i="53"/>
  <c r="K1" i="53"/>
  <c r="I27" i="52"/>
  <c r="I26" i="52"/>
  <c r="I25" i="52"/>
  <c r="I24" i="52"/>
  <c r="E25" i="52"/>
  <c r="E24" i="52"/>
  <c r="L16" i="52"/>
  <c r="L4" i="52"/>
  <c r="I23" i="41"/>
  <c r="I22" i="41"/>
  <c r="I21" i="41"/>
  <c r="I20" i="41"/>
  <c r="E21" i="41"/>
  <c r="E20" i="41"/>
  <c r="L8" i="41"/>
  <c r="I27" i="38"/>
  <c r="I26" i="38"/>
  <c r="I25" i="38"/>
  <c r="I24" i="38"/>
  <c r="E25" i="38"/>
  <c r="E24" i="38"/>
  <c r="L16" i="38"/>
  <c r="L12" i="38"/>
  <c r="I23" i="25"/>
  <c r="I22" i="25"/>
  <c r="I21" i="25"/>
  <c r="I20" i="25"/>
  <c r="E21" i="25"/>
  <c r="E20" i="25"/>
  <c r="I23" i="6"/>
  <c r="I22" i="6"/>
  <c r="I21" i="6"/>
  <c r="I20" i="6"/>
  <c r="E21" i="6"/>
  <c r="E20" i="6"/>
  <c r="L2" i="53" l="1"/>
  <c r="G30" i="53"/>
  <c r="K2" i="53"/>
  <c r="E27" i="53" s="1"/>
  <c r="L16" i="47"/>
  <c r="L8" i="47"/>
  <c r="L4" i="47"/>
  <c r="I27" i="44"/>
  <c r="I26" i="44"/>
  <c r="L12" i="44"/>
  <c r="I25" i="44"/>
  <c r="I25" i="42"/>
  <c r="L12" i="42"/>
  <c r="I27" i="37"/>
  <c r="I26" i="37"/>
  <c r="I25" i="37"/>
  <c r="I24" i="37"/>
  <c r="E25" i="37"/>
  <c r="E24" i="37"/>
  <c r="L20" i="37"/>
  <c r="L16" i="37"/>
  <c r="L8" i="37"/>
  <c r="L4" i="37"/>
  <c r="L16" i="25" l="1"/>
  <c r="L16" i="21" l="1"/>
  <c r="L12" i="15"/>
  <c r="I23" i="17"/>
  <c r="I25" i="15"/>
  <c r="E24" i="15"/>
  <c r="I27" i="47" l="1"/>
  <c r="I26" i="47"/>
  <c r="I25" i="47"/>
  <c r="I24" i="47"/>
  <c r="E25" i="47"/>
  <c r="E24" i="47"/>
  <c r="L4" i="41"/>
  <c r="L8" i="40"/>
  <c r="L4" i="40"/>
  <c r="I19" i="51"/>
  <c r="I18" i="51"/>
  <c r="I17" i="51"/>
  <c r="I16" i="51"/>
  <c r="E17" i="51"/>
  <c r="E16" i="51"/>
  <c r="I27" i="21"/>
  <c r="I26" i="21"/>
  <c r="I25" i="21"/>
  <c r="I24" i="21"/>
  <c r="E25" i="21"/>
  <c r="E24" i="21"/>
  <c r="I22" i="17"/>
  <c r="I21" i="17"/>
  <c r="I20" i="17"/>
  <c r="E21" i="17"/>
  <c r="E20" i="17"/>
  <c r="K2" i="51" l="1"/>
  <c r="I27" i="48" l="1"/>
  <c r="I26" i="48"/>
  <c r="I25" i="48"/>
  <c r="I24" i="48"/>
  <c r="E25" i="48"/>
  <c r="E24" i="48"/>
  <c r="K2" i="48" l="1"/>
  <c r="L12" i="52"/>
  <c r="L8" i="52"/>
  <c r="K1" i="52"/>
  <c r="K2" i="52" s="1"/>
  <c r="L2" i="52" l="1"/>
  <c r="E27" i="52"/>
  <c r="G30" i="52"/>
  <c r="L16" i="8" l="1"/>
  <c r="L20" i="8"/>
  <c r="I24" i="8"/>
  <c r="L12" i="51" l="1"/>
  <c r="L8" i="51"/>
  <c r="L4" i="51"/>
  <c r="K1" i="51"/>
  <c r="E19" i="51" l="1"/>
  <c r="L2" i="51"/>
  <c r="G22" i="51"/>
  <c r="L20" i="35"/>
  <c r="L16" i="35"/>
  <c r="L12" i="35"/>
  <c r="L8" i="35"/>
  <c r="L4" i="35"/>
  <c r="L12" i="46"/>
  <c r="L8" i="46"/>
  <c r="L4" i="46"/>
  <c r="L8" i="44"/>
  <c r="L4" i="44"/>
  <c r="L16" i="43"/>
  <c r="L12" i="43"/>
  <c r="L8" i="43"/>
  <c r="L4" i="43"/>
  <c r="L20" i="42"/>
  <c r="L16" i="42"/>
  <c r="L8" i="42"/>
  <c r="L4" i="42"/>
  <c r="L12" i="39"/>
  <c r="L8" i="39"/>
  <c r="L4" i="39"/>
  <c r="L20" i="38"/>
  <c r="L8" i="38"/>
  <c r="L4" i="38"/>
  <c r="L12" i="37"/>
  <c r="L2" i="37" s="1"/>
  <c r="L16" i="34"/>
  <c r="L12" i="34"/>
  <c r="L8" i="34"/>
  <c r="L4" i="34"/>
  <c r="L16" i="33"/>
  <c r="L12" i="33"/>
  <c r="L8" i="33"/>
  <c r="L4" i="33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2" i="25"/>
  <c r="L8" i="25"/>
  <c r="L4" i="25"/>
  <c r="L4" i="24"/>
  <c r="L16" i="23"/>
  <c r="L12" i="23"/>
  <c r="L8" i="23"/>
  <c r="L4" i="23"/>
  <c r="L16" i="20"/>
  <c r="L12" i="20"/>
  <c r="L8" i="20"/>
  <c r="L4" i="20"/>
  <c r="L12" i="21"/>
  <c r="L8" i="21"/>
  <c r="L4" i="21"/>
  <c r="L20" i="22"/>
  <c r="L16" i="22"/>
  <c r="L12" i="22"/>
  <c r="L8" i="22"/>
  <c r="L4" i="22"/>
  <c r="L16" i="18"/>
  <c r="L12" i="18"/>
  <c r="L8" i="18"/>
  <c r="L4" i="18"/>
  <c r="L16" i="17"/>
  <c r="L12" i="17"/>
  <c r="L8" i="17"/>
  <c r="L4" i="17"/>
  <c r="L20" i="14"/>
  <c r="L16" i="14"/>
  <c r="L12" i="14"/>
  <c r="L8" i="14"/>
  <c r="L4" i="14"/>
  <c r="L8" i="15"/>
  <c r="L4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1" i="47"/>
  <c r="K2" i="47" s="1"/>
  <c r="K1" i="46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E25" i="42"/>
  <c r="I24" i="42"/>
  <c r="E24" i="42"/>
  <c r="K1" i="42"/>
  <c r="K1" i="41"/>
  <c r="K2" i="41" s="1"/>
  <c r="K1" i="40"/>
  <c r="K2" i="40" s="1"/>
  <c r="K1" i="39"/>
  <c r="K1" i="38"/>
  <c r="K2" i="38" s="1"/>
  <c r="K1" i="37"/>
  <c r="K2" i="37" s="1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K2" i="25" s="1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K2" i="17" s="1"/>
  <c r="I26" i="9"/>
  <c r="I26" i="7"/>
  <c r="I27" i="14"/>
  <c r="I26" i="14"/>
  <c r="I25" i="14"/>
  <c r="E25" i="14"/>
  <c r="I24" i="14"/>
  <c r="E24" i="14"/>
  <c r="K1" i="14"/>
  <c r="K1" i="15"/>
  <c r="K2" i="15" s="1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K2" i="46" l="1"/>
  <c r="E19" i="46" s="1"/>
  <c r="K2" i="33"/>
  <c r="L2" i="44"/>
  <c r="K2" i="6"/>
  <c r="E23" i="6" s="1"/>
  <c r="K2" i="44"/>
  <c r="E27" i="44" s="1"/>
  <c r="K2" i="42"/>
  <c r="E27" i="37"/>
  <c r="L2" i="6"/>
  <c r="E23" i="17"/>
  <c r="G30" i="20"/>
  <c r="G30" i="12"/>
  <c r="G30" i="47"/>
  <c r="G26" i="41"/>
  <c r="E23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3" i="25"/>
  <c r="L2" i="25"/>
  <c r="L2" i="23"/>
  <c r="E27" i="21"/>
  <c r="L2" i="21"/>
  <c r="K2" i="18"/>
  <c r="E27" i="18" s="1"/>
  <c r="L2" i="14"/>
  <c r="E27" i="15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E27" i="33"/>
  <c r="G30" i="35"/>
  <c r="G30" i="38"/>
  <c r="E19" i="39"/>
  <c r="L2" i="16"/>
  <c r="L2" i="22"/>
  <c r="L2" i="24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8"/>
  <c r="L2" i="32"/>
  <c r="L2" i="33"/>
  <c r="G14" i="24"/>
  <c r="G22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17"/>
  <c r="L2" i="20"/>
  <c r="L2" i="26"/>
  <c r="L2" i="38"/>
  <c r="G30" i="48"/>
  <c r="L2" i="48"/>
  <c r="E27" i="48"/>
  <c r="L2" i="47"/>
  <c r="E27" i="47"/>
  <c r="L2" i="46"/>
  <c r="G22" i="46"/>
  <c r="L2" i="43"/>
  <c r="G30" i="43"/>
  <c r="G30" i="42"/>
  <c r="E27" i="42"/>
  <c r="L2" i="42"/>
  <c r="G30" i="22"/>
  <c r="E27" i="40"/>
  <c r="G30" i="11"/>
  <c r="G30" i="8"/>
  <c r="K2" i="28"/>
  <c r="E27" i="28" s="1"/>
  <c r="G26" i="17"/>
  <c r="E11" i="24"/>
  <c r="G30" i="7"/>
  <c r="K2" i="26"/>
  <c r="E27" i="26" s="1"/>
  <c r="G30" i="37"/>
  <c r="E27" i="38"/>
  <c r="G30" i="18"/>
  <c r="K2" i="43"/>
  <c r="E27" i="43" s="1"/>
  <c r="G30" i="44"/>
</calcChain>
</file>

<file path=xl/sharedStrings.xml><?xml version="1.0" encoding="utf-8"?>
<sst xmlns="http://schemas.openxmlformats.org/spreadsheetml/2006/main" count="3697" uniqueCount="1065">
  <si>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</si>
  <si>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</si>
  <si>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</si>
  <si>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</si>
  <si>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</si>
  <si>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</si>
  <si>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</si>
  <si>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</si>
  <si>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</si>
  <si>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</si>
  <si>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</si>
  <si>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</si>
  <si>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</si>
  <si>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</si>
  <si>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</si>
  <si>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</si>
  <si>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</si>
  <si>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</si>
  <si>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</si>
  <si>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</si>
  <si>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</si>
  <si>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</si>
  <si>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</si>
  <si>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</si>
  <si>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</si>
  <si>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</si>
  <si>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</si>
  <si>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</si>
  <si>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</si>
  <si>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</si>
  <si>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</si>
  <si>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</si>
  <si>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</si>
  <si>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</si>
  <si>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</si>
  <si>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</si>
  <si>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</si>
  <si>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</si>
  <si>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</si>
  <si>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</si>
  <si>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</si>
  <si>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V 2.1</t>
  </si>
  <si>
    <t>Rozpoczęcie roku szkolnego.</t>
  </si>
  <si>
    <t>Tydzień do dyspozycji nauczyciela</t>
  </si>
  <si>
    <t>Mikołajki</t>
  </si>
  <si>
    <t>edukacja wczesnoszkolna, klasa trzecia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</si>
  <si>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</si>
  <si>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</si>
  <si>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</si>
  <si>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</si>
  <si>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</si>
  <si>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</si>
  <si>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</si>
  <si>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</si>
  <si>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</si>
  <si>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</si>
  <si>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</si>
  <si>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</si>
  <si>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</si>
  <si>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</si>
  <si>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</si>
  <si>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</si>
  <si>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</si>
  <si>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</si>
  <si>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</si>
  <si>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</si>
  <si>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</si>
  <si>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</si>
  <si>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Jacy są mieszkańcy lasu? Czym się żywią?  • Klasyﬁkacja zwierząt • Łańcuchy pokarmowe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</si>
  <si>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</si>
  <si>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</si>
  <si>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</si>
  <si>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</si>
  <si>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</si>
  <si>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</si>
  <si>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</si>
  <si>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</si>
  <si>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</si>
  <si>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>VII-W czasach książąt i królów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</si>
  <si>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</si>
  <si>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</si>
  <si>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</si>
  <si>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</si>
  <si>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Praca z lekturą G. Kasdepke, Przygody detektywa Pozytywki</t>
  </si>
  <si>
    <t>Praca z lekturą A. Lindgren, Dzieci z Bullerbyn</t>
  </si>
  <si>
    <t>Praca z lekturą Cz. Centkiewicz, Anaruk, chłopiec z Grenlandii</t>
  </si>
  <si>
    <t>VIII-Kiedy Polski nie było na mapie…</t>
  </si>
  <si>
    <t xml:space="preserve">Jak podzielono kiedyś Polskę?  • Sławni Polacy z czasów rozbiorów </t>
  </si>
  <si>
    <t xml:space="preserve">Jak Maria Skłodowska-Curie została noblistką?  • Nazwy dziedzin wiedzy •   Wyrazy z końcówką -ii 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</si>
  <si>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</si>
  <si>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</si>
  <si>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</si>
  <si>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</si>
  <si>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</si>
  <si>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</si>
  <si>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</si>
  <si>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</si>
  <si>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</si>
  <si>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</si>
  <si>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</si>
  <si>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</si>
  <si>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</si>
  <si>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</si>
  <si>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</si>
  <si>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</si>
  <si>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</si>
  <si>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</si>
  <si>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</si>
  <si>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</si>
  <si>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</si>
  <si>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</si>
  <si>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</si>
  <si>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</si>
  <si>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</si>
  <si>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</si>
  <si>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</si>
  <si>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>XIII-Jakie prawdy kryją w baśnie?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</si>
  <si>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</si>
  <si>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</si>
  <si>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</si>
  <si>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</si>
  <si>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</si>
  <si>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</si>
  <si>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</si>
  <si>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</si>
  <si>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</si>
  <si>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</si>
  <si>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</si>
  <si>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</si>
  <si>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</si>
  <si>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</si>
  <si>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</si>
  <si>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</si>
  <si>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</si>
  <si>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</si>
  <si>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</si>
  <si>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</si>
  <si>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</si>
  <si>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</si>
  <si>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</si>
  <si>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</si>
  <si>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</si>
  <si>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</si>
  <si>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</si>
  <si>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</si>
  <si>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</si>
  <si>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</si>
  <si>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</si>
  <si>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>XX-Natura i ekologia</t>
  </si>
  <si>
    <t xml:space="preserve">Co interesuje ekologa? • Czynniki oddziałujące na życie roślin i zwierząt </t>
  </si>
  <si>
    <t xml:space="preserve">Czy owady są potrzebne? • Budowa owada </t>
  </si>
  <si>
    <t xml:space="preserve">Jak się toczy życie w jeziorze? • Prowadzenie obserwacji • Etapy rozwoju żaby  • Budowa ryby </t>
  </si>
  <si>
    <t xml:space="preserve">Co się dzieje na łące? • Nazwy zwierząt i roślin </t>
  </si>
  <si>
    <r>
      <t>Praca z lekturą M. Kr</t>
    </r>
    <r>
      <rPr>
        <b/>
        <sz val="10"/>
        <color theme="1" tint="0.34998626667073579"/>
        <rFont val="Calibri"/>
        <family val="2"/>
        <charset val="238"/>
      </rPr>
      <t>ü</t>
    </r>
    <r>
      <rPr>
        <b/>
        <sz val="10"/>
        <color theme="1" tint="0.34998626667073579"/>
        <rFont val="Arial"/>
        <family val="2"/>
        <charset val="238"/>
      </rPr>
      <t>ger, Karolcia</t>
    </r>
  </si>
  <si>
    <t xml:space="preserve">Budowa rośliny zielnej • Jadalne  i niejadalne części roślin </t>
  </si>
  <si>
    <t>Co możemy podziwiać w ogrodzie? • Opisywanie kwiatów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</si>
  <si>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</si>
  <si>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</si>
  <si>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</si>
  <si>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</si>
  <si>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</si>
  <si>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</si>
  <si>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</si>
  <si>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</si>
  <si>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</si>
  <si>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</si>
  <si>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</si>
  <si>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</si>
  <si>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</si>
  <si>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</si>
  <si>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</si>
  <si>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</si>
  <si>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</si>
  <si>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</si>
  <si>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</si>
  <si>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</si>
  <si>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</si>
  <si>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VII-W czasach książąt i królów (cd.)</t>
  </si>
  <si>
    <t>IX-Jaka jest współczesna Polska? (cd.)</t>
  </si>
  <si>
    <t>X-Wkrótce święta (cd.)</t>
  </si>
  <si>
    <t>XI-Na śniegu i mrozie (cd.)</t>
  </si>
  <si>
    <t>XIII-Jakie prawdy kryją w baśnie?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</si>
  <si>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</si>
  <si>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</si>
  <si>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</si>
  <si>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</si>
  <si>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</si>
  <si>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</si>
  <si>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</si>
  <si>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</si>
  <si>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</si>
  <si>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</si>
  <si>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</si>
  <si>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</si>
  <si>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</si>
  <si>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</si>
  <si>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</si>
  <si>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</si>
  <si>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</si>
  <si>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</si>
  <si>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</si>
  <si>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</si>
  <si>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</si>
  <si>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</si>
  <si>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</si>
  <si>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</si>
  <si>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</si>
  <si>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</si>
  <si>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</si>
  <si>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</si>
  <si>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</si>
  <si>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</si>
  <si>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</si>
  <si>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</si>
  <si>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</si>
  <si>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</si>
  <si>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</si>
  <si>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</si>
  <si>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</si>
  <si>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</si>
  <si>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</si>
  <si>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</si>
  <si>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</si>
  <si>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</si>
  <si>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</si>
  <si>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</si>
  <si>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</si>
  <si>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</si>
  <si>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</si>
  <si>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</si>
  <si>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</si>
  <si>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</si>
  <si>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</si>
  <si>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</si>
  <si>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</si>
  <si>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</si>
  <si>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</si>
  <si>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</si>
  <si>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</si>
  <si>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</si>
  <si>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</si>
  <si>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</si>
  <si>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</si>
  <si>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 xml:space="preserve">II 4.1, 4.2, 
6.8, 6.9
</t>
  </si>
  <si>
    <t>II 4.1, 4.2, 
6.8, 6.9</t>
  </si>
  <si>
    <t>Do czego służą nam komputery? Korzyści i zagrożenia. Nieprawidłowe pozycje przy komputerze.</t>
  </si>
  <si>
    <t>Edytor tekstu – alfabet, zmiana wielkości czcionki.</t>
  </si>
  <si>
    <t>VII 2.2; 2.3; 3.2</t>
  </si>
  <si>
    <t>Pisanie na klawiaturze – powtórka 1. Paint – wypełnianie kolorem.</t>
  </si>
  <si>
    <t>Edytor tekstu – automatyczne sprawdzanie pisowni.</t>
  </si>
  <si>
    <t>Co to jest Internet? Korzystanie z przeglądarki.</t>
  </si>
  <si>
    <t>Bezpieczeństwo w sieci – zasady korzystania z Internetu.</t>
  </si>
  <si>
    <t>Edytor tekstu – Plakat „Moje hobby”, wyszukiwanie grafiki w Internecie. Korzystanie z przeglądarki i wyszukiwarki internetowej. Kopiowanie i wklejanie zdjęć.</t>
  </si>
  <si>
    <t>Edytor tekstu – zmiana koloru czcionki, ustawianie wyrazów w kolejności alfabetycznej.</t>
  </si>
  <si>
    <t>Czym jest poczta elektroniczna, zakładanie skrzynki pocztowej.</t>
  </si>
  <si>
    <t>Programowanie wizualne – powtórka 1.</t>
  </si>
  <si>
    <t xml:space="preserve">Netykieta - dobre zachowanie w sieci. Pisanie na klawiaturze – powtórka 2. </t>
  </si>
  <si>
    <t>Edytor tekstu – wyszukiwanie grafiki w Internecie, obiekty WordArt, przenoszenie tekstu do tabeli. Paint – tworzenie laurki.</t>
  </si>
  <si>
    <t>Edytor tekstu – zmiana koloru czcionki, pisanie zdań.</t>
  </si>
  <si>
    <t>Edytor tekstu – wyszukiwanie grafiki w Internecie.</t>
  </si>
  <si>
    <t>Programowanie wizualne – powtórka 2.</t>
  </si>
  <si>
    <t>Pisanie na klawiaturze. Edytor tekstu – uzupełnianie tekstu, znaki interpunkcyjne, zdania oznajmujące, pytające i rozkazujące.</t>
  </si>
  <si>
    <t>Paint – tworzenie portretu, wyszukiwanie obrazu w Internecie.</t>
  </si>
  <si>
    <t>Pisanie na klawiaturze – powtórka 3. Edytor tekstu – wymiana ch na sz.</t>
  </si>
  <si>
    <t>Edytor tekstu – przenoszenie wyrazów.</t>
  </si>
  <si>
    <t>Edytor tekstu – poprawianie błędów, pogrubianie.</t>
  </si>
  <si>
    <t>Paint – zaznaczenie przezroczyste.</t>
  </si>
  <si>
    <t>Paint – zaznaczenie przezroczyste – selektor kolorów.</t>
  </si>
  <si>
    <t>Edytor tekstu – pisanie zaproszenia.</t>
  </si>
  <si>
    <t xml:space="preserve">Paint – przerzucanie obrazu. </t>
  </si>
  <si>
    <t>Pisanie na klawiaturze – powtórka 4. Edytor tekstu – pisanie życzeń.</t>
  </si>
  <si>
    <t>Edytor tekstu – pisanie listu.</t>
  </si>
  <si>
    <t>Bezpieczeństwo w sieci i netykieta – powtórka.</t>
  </si>
  <si>
    <t>Wykonanie pracy końcowej z użyciem edytorów tekstu i obrazków.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</si>
  <si>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</si>
  <si>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</si>
  <si>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</si>
  <si>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</si>
  <si>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</si>
  <si>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</si>
  <si>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</si>
  <si>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</si>
  <si>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</si>
  <si>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</si>
  <si>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</si>
  <si>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</si>
  <si>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</si>
  <si>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</si>
  <si>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</si>
  <si>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</si>
  <si>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</si>
  <si>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</si>
  <si>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</si>
  <si>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</si>
  <si>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</si>
  <si>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</si>
  <si>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</si>
  <si>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</si>
  <si>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</si>
  <si>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</si>
  <si>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</si>
  <si>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</si>
  <si>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</si>
  <si>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</si>
  <si>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</si>
  <si>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</si>
  <si>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</si>
  <si>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</si>
  <si>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</si>
  <si>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</si>
  <si>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</si>
  <si>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</si>
  <si>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</si>
  <si>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</si>
  <si>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</si>
  <si>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</si>
  <si>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</si>
  <si>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</si>
  <si>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</si>
  <si>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</si>
  <si>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</si>
  <si>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</si>
  <si>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</si>
  <si>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</si>
  <si>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</si>
  <si>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</si>
  <si>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</si>
  <si>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</si>
  <si>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</si>
  <si>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</si>
  <si>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</si>
  <si>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</si>
  <si>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</si>
  <si>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</si>
  <si>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</si>
  <si>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</si>
  <si>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</si>
  <si>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</si>
  <si>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</si>
  <si>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</si>
  <si>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</si>
  <si>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</si>
  <si>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</si>
  <si>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</si>
  <si>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</si>
  <si>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Wskazywanie wyrazów należących do rodziny, tworzenie wyrażeń. Pisownia wyrazów zakończonych na –ó wymiennym na o, a, e i –ówka. </t>
  </si>
  <si>
    <t xml:space="preserve">I 1.1, 1.5, 2.1, 2.2, 2.3, 3.1, 3.2, 4.1, 4.5  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</si>
  <si>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</si>
  <si>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</si>
  <si>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</si>
  <si>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</si>
  <si>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</si>
  <si>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</si>
  <si>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</si>
  <si>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</si>
  <si>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</si>
  <si>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</si>
  <si>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</si>
  <si>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</si>
  <si>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</si>
  <si>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</si>
  <si>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</si>
  <si>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</si>
  <si>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</si>
  <si>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</si>
  <si>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</si>
  <si>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</si>
  <si>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</si>
  <si>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</si>
  <si>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</si>
  <si>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</si>
  <si>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</si>
  <si>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</si>
  <si>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</si>
  <si>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</si>
  <si>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</si>
  <si>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</si>
  <si>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</si>
  <si>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</si>
  <si>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</si>
  <si>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</si>
  <si>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</si>
  <si>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</si>
  <si>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Jak przyznać się do winy? (cd.)</t>
  </si>
  <si>
    <t>Tajemnice pamięci. Sposoby na zapamiętanie (cd.)</t>
  </si>
  <si>
    <t>Jacy są mieszkańcy lasu? Czym się żywią?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</si>
  <si>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</si>
  <si>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</si>
  <si>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–ów.</t>
  </si>
  <si>
    <t>Przygotowania do świąt (cd.)</t>
  </si>
  <si>
    <t>I 1.3, 2.1, 2.3, 3.1, 3.2, 3.3, 3.7, 4.2</t>
  </si>
  <si>
    <t>Praca z lekturą, J. Papuzińska, Asiunia</t>
  </si>
  <si>
    <t>Praca z lekturą M. Krüger, Karolcia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</si>
  <si>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</si>
  <si>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</si>
  <si>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</si>
  <si>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</si>
  <si>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</si>
  <si>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</si>
  <si>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</si>
  <si>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</si>
  <si>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</si>
  <si>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</si>
  <si>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</si>
  <si>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</si>
  <si>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</si>
  <si>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</si>
  <si>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</si>
  <si>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</si>
  <si>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</si>
  <si>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</si>
  <si>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</si>
  <si>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</si>
  <si>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</si>
  <si>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</si>
  <si>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</si>
  <si>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</si>
  <si>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</si>
  <si>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</si>
  <si>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</si>
  <si>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</si>
  <si>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</si>
  <si>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</si>
  <si>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</si>
  <si>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</si>
  <si>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</si>
  <si>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</si>
  <si>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</si>
  <si>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</si>
  <si>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</si>
  <si>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</si>
  <si>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</si>
  <si>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</si>
  <si>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</si>
  <si>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</si>
  <si>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</si>
  <si>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</si>
  <si>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</si>
  <si>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</si>
  <si>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</si>
  <si>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</si>
  <si>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</si>
  <si>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</si>
  <si>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</si>
  <si>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</si>
  <si>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</si>
  <si>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</si>
  <si>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</si>
  <si>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</si>
  <si>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</si>
  <si>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</si>
  <si>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</si>
  <si>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</si>
  <si>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</si>
  <si>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</si>
  <si>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</si>
  <si>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</si>
  <si>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</si>
  <si>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</si>
  <si>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</si>
  <si>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</si>
  <si>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</si>
  <si>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</si>
  <si>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</si>
  <si>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</si>
  <si>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</si>
  <si>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</si>
  <si>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</si>
  <si>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</si>
  <si>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</si>
  <si>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</si>
  <si>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</si>
  <si>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</si>
  <si>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</si>
  <si>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</si>
  <si>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</si>
  <si>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</si>
  <si>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</si>
  <si>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</si>
  <si>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</si>
  <si>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</si>
  <si>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</si>
  <si>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</si>
  <si>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</si>
  <si>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</si>
  <si>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</si>
  <si>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</si>
  <si>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</si>
  <si>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</si>
  <si>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</si>
  <si>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</si>
  <si>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</si>
  <si>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</si>
  <si>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</si>
  <si>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</si>
  <si>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</si>
  <si>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</si>
  <si>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</si>
  <si>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</si>
  <si>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</si>
  <si>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</si>
  <si>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</si>
  <si>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</si>
  <si>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</si>
  <si>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</si>
  <si>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</si>
  <si>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</si>
  <si>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</si>
  <si>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</si>
  <si>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</si>
  <si>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</si>
  <si>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</si>
  <si>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Jakie są nasze wakacyjne wspomnienia? (cd.)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</si>
  <si>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</si>
  <si>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</si>
  <si>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</si>
  <si>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</si>
  <si>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</si>
  <si>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</si>
  <si>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</si>
  <si>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</si>
  <si>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</si>
  <si>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</si>
  <si>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</si>
  <si>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</si>
  <si>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</si>
  <si>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 xml:space="preserve">VI 1.1, 2.2 a, b 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</si>
  <si>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</si>
  <si>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</si>
  <si>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</si>
  <si>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</si>
  <si>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</si>
  <si>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</si>
  <si>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</si>
  <si>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</si>
  <si>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</si>
  <si>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</si>
  <si>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</si>
  <si>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</si>
  <si>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</si>
  <si>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</si>
  <si>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</si>
  <si>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</si>
  <si>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</si>
  <si>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</si>
  <si>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</si>
  <si>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</si>
  <si>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</si>
  <si>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</si>
  <si>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</si>
  <si>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</si>
  <si>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</si>
  <si>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</si>
  <si>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–uje.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</si>
  <si>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</si>
  <si>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</si>
  <si>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</si>
  <si>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</si>
  <si>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</si>
  <si>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</si>
  <si>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</si>
  <si>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</si>
  <si>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</si>
  <si>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</si>
  <si>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</si>
  <si>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</si>
  <si>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</si>
  <si>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</si>
  <si>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</si>
  <si>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</si>
  <si>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</si>
  <si>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</si>
  <si>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</si>
  <si>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</si>
  <si>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</si>
  <si>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</si>
  <si>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</si>
  <si>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</si>
  <si>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</si>
  <si>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</si>
  <si>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</si>
  <si>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</si>
  <si>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</si>
  <si>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</si>
  <si>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</si>
  <si>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</si>
  <si>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</si>
  <si>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</si>
  <si>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</si>
  <si>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</si>
  <si>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</si>
  <si>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</si>
  <si>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</si>
  <si>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</si>
  <si>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</si>
  <si>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</si>
  <si>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</si>
  <si>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</si>
  <si>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</si>
  <si>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</si>
  <si>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</si>
  <si>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</si>
  <si>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</si>
  <si>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</si>
  <si>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</si>
  <si>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</si>
  <si>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</si>
  <si>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</si>
  <si>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</si>
  <si>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</si>
  <si>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</si>
  <si>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</si>
  <si>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</si>
  <si>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</si>
  <si>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</si>
  <si>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</si>
  <si>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</si>
  <si>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</si>
  <si>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</si>
  <si>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</si>
  <si>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</si>
  <si>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</si>
  <si>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</si>
  <si>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</si>
  <si>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</si>
  <si>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</si>
  <si>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</si>
  <si>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</si>
  <si>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</si>
  <si>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</si>
  <si>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</si>
  <si>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</si>
  <si>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</si>
  <si>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</si>
  <si>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</si>
  <si>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</si>
  <si>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</si>
  <si>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</si>
  <si>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>VIII  3.1, 3.2, 3.3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</si>
  <si>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</si>
  <si>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</si>
  <si>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</si>
  <si>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</si>
  <si>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</si>
  <si>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</si>
  <si>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</si>
  <si>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</si>
  <si>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</si>
  <si>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</si>
  <si>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</si>
  <si>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</si>
  <si>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Co reklamuje reklama?  (cd.)</t>
  </si>
  <si>
    <t>Jak Polska odzyskała niepodległość? (cd.)</t>
  </si>
  <si>
    <t>Mistrzowie i zdobywcy (cd.)</t>
  </si>
  <si>
    <t xml:space="preserve"> Kogo i co możemy spotkać w baśniach? (cd.)</t>
  </si>
  <si>
    <t>Jak przygotować inscenizację baśni? (cd.)</t>
  </si>
  <si>
    <t xml:space="preserve">II 2.2, 2.3, 2.4, 3.1, 3.2, 3.3, 3.4, 4.1, 4.2, 6.3, 6.6, 6.9
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</si>
  <si>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</si>
  <si>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</si>
  <si>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</si>
  <si>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</si>
  <si>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</si>
  <si>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</si>
  <si>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</si>
  <si>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</si>
  <si>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</si>
  <si>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</si>
  <si>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</si>
  <si>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</si>
  <si>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</si>
  <si>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</si>
  <si>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</si>
  <si>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</si>
  <si>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Niebezpieczeństwa związane z powietrzem i ogniem.</t>
  </si>
  <si>
    <t>I 1.1, 1.2, 1.3, 1.5, 2.1, 2.3, 2.5, 3.1, 3.2, 3.3, 3.4, 4.1, 5.4, 6.1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</si>
  <si>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</si>
  <si>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</si>
  <si>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</si>
  <si>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</si>
  <si>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</si>
  <si>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</si>
  <si>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</si>
  <si>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</si>
  <si>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</si>
  <si>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</si>
  <si>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</si>
  <si>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</si>
  <si>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</si>
  <si>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</si>
  <si>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</si>
  <si>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</si>
  <si>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</si>
  <si>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</si>
  <si>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</si>
  <si>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</si>
  <si>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 xml:space="preserve">Wskazywanie wyrazów należących do rodziny wyrazów, tworzenie wyrażeń. Pisownia wyrazów zakończonych na –ó wymiennym na o, a, e i –ówka. 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</si>
  <si>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</si>
  <si>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</si>
  <si>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</si>
  <si>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</si>
  <si>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</si>
  <si>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</si>
  <si>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Gromadzenie informacji na temat: Jaki program w telewizji jest najlepszy? -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</si>
  <si>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</si>
  <si>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</si>
  <si>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</si>
  <si>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</si>
  <si>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</si>
  <si>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</si>
  <si>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</si>
  <si>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</si>
  <si>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</si>
  <si>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</si>
  <si>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</si>
  <si>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</si>
  <si>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</si>
  <si>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</si>
  <si>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</si>
  <si>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</si>
  <si>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</si>
  <si>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</si>
  <si>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</si>
  <si>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</si>
  <si>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</si>
  <si>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</si>
  <si>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</si>
  <si>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</si>
  <si>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</si>
  <si>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</si>
  <si>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</si>
  <si>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</si>
  <si>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</si>
  <si>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</si>
  <si>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</si>
  <si>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</si>
  <si>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</si>
  <si>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</si>
  <si>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</si>
  <si>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>Szanujmy prawa zwierząt! (cd.)</t>
  </si>
  <si>
    <t>Nadchodzą wakacje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</si>
  <si>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</si>
  <si>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</si>
  <si>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</si>
  <si>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</si>
  <si>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</si>
  <si>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</si>
  <si>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</si>
  <si>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</si>
  <si>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</si>
  <si>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</si>
  <si>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</si>
  <si>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</si>
  <si>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</si>
  <si>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</si>
  <si>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</si>
  <si>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</si>
  <si>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</si>
  <si>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</si>
  <si>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</si>
  <si>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</si>
  <si>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</si>
  <si>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</si>
  <si>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</si>
  <si>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</si>
  <si>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</si>
  <si>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</si>
  <si>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</si>
  <si>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</si>
  <si>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</si>
  <si>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</si>
  <si>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</si>
  <si>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>Zadania tekstowe.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</si>
  <si>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</si>
  <si>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</si>
  <si>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</si>
  <si>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</si>
  <si>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</si>
  <si>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</si>
  <si>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</si>
  <si>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</si>
  <si>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</si>
  <si>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</si>
  <si>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</si>
  <si>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Lektura, G. Kasdepke, "Przygody detektywa Pozytywki".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</si>
  <si>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</si>
  <si>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</si>
  <si>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</si>
  <si>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</si>
  <si>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</si>
  <si>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</si>
  <si>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</si>
  <si>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</si>
  <si>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</si>
  <si>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</si>
  <si>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</si>
  <si>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</si>
  <si>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</si>
  <si>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</si>
  <si>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</si>
  <si>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</si>
  <si>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Lektura, A. Lindgren, "Dzieci z Bullerbyn".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</si>
  <si>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</si>
  <si>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</si>
  <si>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</si>
  <si>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</si>
  <si>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</si>
  <si>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</si>
  <si>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</si>
  <si>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</si>
  <si>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</si>
  <si>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</si>
  <si>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</si>
  <si>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</si>
  <si>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</si>
  <si>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</si>
  <si>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</si>
  <si>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</si>
  <si>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</si>
  <si>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</si>
  <si>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</si>
  <si>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</si>
  <si>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</si>
  <si>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</si>
  <si>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</si>
  <si>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</si>
  <si>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</si>
  <si>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</si>
  <si>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</si>
  <si>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</si>
  <si>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</si>
  <si>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</si>
  <si>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</si>
  <si>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</si>
  <si>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</si>
  <si>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</si>
  <si>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</si>
  <si>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</si>
  <si>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</si>
  <si>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</si>
  <si>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Lektura, J. Papuzińska "Asiunia". 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</si>
  <si>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</si>
  <si>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</si>
  <si>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</si>
  <si>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</si>
  <si>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</si>
  <si>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</si>
  <si>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</si>
  <si>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</si>
  <si>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</si>
  <si>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</si>
  <si>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</si>
  <si>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</si>
  <si>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</si>
  <si>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</si>
  <si>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</si>
  <si>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</si>
  <si>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</si>
  <si>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Gromadzenie słownictwa dotyczącego kosmosu. Poznanie życiorysu Mikołaja Kopernika. Oglądanie reprodukcji obrazu J. Matejki „Astronom Kopernik, czyli rozmowa z Bogiem”. Czytanie i analiza tekstu B. Kusztelskiego „Nazywam się ... Mikołaj Kopernik”. Sprawdzenie stopnia rozumienia tekstu. Zapoznanie z nazwami wybranych przyrządów astronomicznych. Ćwiczenie dramowe – wywiad z Mikołajem Kopernikiem.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</si>
  <si>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</si>
  <si>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</si>
  <si>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</si>
  <si>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</si>
  <si>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</si>
  <si>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</si>
  <si>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</si>
  <si>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</si>
  <si>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</si>
  <si>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</si>
  <si>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</si>
  <si>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</si>
  <si>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</si>
  <si>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</si>
  <si>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</si>
  <si>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</si>
  <si>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</si>
  <si>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</si>
  <si>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</si>
  <si>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</si>
  <si>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</si>
  <si>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</si>
  <si>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</si>
  <si>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</si>
  <si>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</si>
  <si>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</si>
  <si>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</si>
  <si>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</si>
  <si>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</si>
  <si>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>Lektura, M. Krüger, "Karolcia".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</si>
  <si>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</si>
  <si>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</si>
  <si>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</si>
  <si>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</si>
  <si>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</si>
  <si>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</si>
  <si>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</si>
  <si>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</si>
  <si>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</si>
  <si>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</si>
  <si>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</si>
  <si>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</si>
  <si>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</si>
  <si>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</si>
  <si>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</si>
  <si>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</si>
  <si>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</si>
  <si>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</si>
  <si>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</si>
  <si>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</si>
  <si>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</si>
  <si>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</si>
  <si>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</si>
  <si>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</si>
  <si>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</si>
  <si>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</si>
  <si>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</si>
  <si>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</si>
  <si>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</si>
  <si>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</si>
  <si>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</si>
  <si>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</si>
  <si>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</si>
  <si>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1.4;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</si>
  <si>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</si>
  <si>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</si>
  <si>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</si>
  <si>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</si>
  <si>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</si>
  <si>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</si>
  <si>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</si>
  <si>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</si>
  <si>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</si>
  <si>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</si>
  <si>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</si>
  <si>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</si>
  <si>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</si>
  <si>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</si>
  <si>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</si>
  <si>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</si>
  <si>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</si>
  <si>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</si>
  <si>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</si>
  <si>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</si>
  <si>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</si>
  <si>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Czy naprawdę jesteśmy inni?. Rodziny wyrazów. 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</si>
  <si>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</si>
  <si>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</si>
  <si>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</si>
  <si>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</si>
  <si>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</si>
  <si>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</si>
  <si>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</si>
  <si>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</si>
  <si>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>Praca z lekturą A. Frączek, Rany Julek! O tym, jak Julian Tuwim został poetą</t>
  </si>
  <si>
    <t>Lektura, A. Frączek, "Rany Julek! O tym, jak Julian Tuwim został poetą".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</si>
  <si>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</si>
  <si>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</si>
  <si>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</si>
  <si>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</si>
  <si>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</si>
  <si>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</si>
  <si>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</si>
  <si>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</si>
  <si>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</si>
  <si>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</si>
  <si>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</si>
  <si>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</si>
  <si>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</si>
  <si>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</si>
  <si>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</si>
  <si>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</si>
  <si>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</si>
  <si>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 xml:space="preserve">Działania z przekraczaniem 100 (cd.). </t>
  </si>
  <si>
    <t xml:space="preserve">Złote i grosze. Obliczenia pieniężne (cd.). </t>
  </si>
  <si>
    <t>Zwierzęta mają głos! Zabawy z tekstem. Opowieść ruchowa. Kształtowanie zwinności i rytmizacji ruchów (cd.).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</si>
  <si>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</si>
  <si>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</si>
  <si>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</si>
  <si>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Lektura, Cz. Centkiewicz "Anaruk, chłopiec z Grenlandii".</t>
  </si>
  <si>
    <t xml:space="preserve">Lektura, Cz. Centkiewicz "Anaruk, chłopiec z Grenlandii".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</si>
  <si>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</si>
  <si>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</si>
  <si>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</si>
  <si>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</si>
  <si>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</si>
  <si>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</si>
  <si>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</si>
  <si>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Wykonanie pracy końcowej z użyciem edytorów tekstu i obrazków (cd.).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</si>
  <si>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</si>
  <si>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</si>
  <si>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</si>
  <si>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</si>
  <si>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</si>
  <si>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</si>
  <si>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</si>
  <si>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</si>
  <si>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</si>
  <si>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</si>
  <si>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</si>
  <si>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</si>
  <si>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</si>
  <si>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</si>
  <si>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Godziny do dyspozycji nauczyciela</t>
  </si>
  <si>
    <t xml:space="preserve">Dział
</t>
  </si>
  <si>
    <t>Co możemy podziwiać w ogrodzie? • Opisywanie kwiatów (cd.)</t>
  </si>
  <si>
    <t>Żywioły – ogień i woda – w zabawach. Bieg po łuku i po kole. Kształtowanie zwinności, szybkości oraz siły mięśni nóg i tułowia.</t>
  </si>
  <si>
    <t>Żywioły – ogień i woda – w zabawach. Bieg po łuku i po kole. Kształtowanie zwinności, szybkości oraz siły mięśni nóg i tułowia (cd.).</t>
  </si>
  <si>
    <t xml:space="preserve">Przykłady typu: 357+8 =…, 472-5 =… </t>
  </si>
  <si>
    <t>Ćwiczenia i gry z obręczą hula-hop. Kształtowanie koordynacji wzrokowo-ruchowej i zwinności. Rozbudzanie inwencj (cd).</t>
  </si>
  <si>
    <t>IV 2.10</t>
  </si>
  <si>
    <t>IV 1.1, 2.7</t>
  </si>
  <si>
    <t>IV 1.6, 2.9, 2.12, 3.6</t>
  </si>
  <si>
    <t>IV 1.5, 2.12</t>
  </si>
  <si>
    <t>IV 2.13, 2.14, 2.15, 2.16</t>
  </si>
  <si>
    <t>IV 2.5, 2.12</t>
  </si>
  <si>
    <t>IV 1.6, 2.5, 2.12, 3.2</t>
  </si>
  <si>
    <t>IV 1.6, 2.1, 2.2, 2.3, 2.5, 2.12</t>
  </si>
  <si>
    <t>IV 1.7, 1.8, 2.1, 2.12, 3.1</t>
  </si>
  <si>
    <t>IV 2.7</t>
  </si>
  <si>
    <t>IV 1.2, 1.7, 2.2, 2.5, 2.9, 2.10, 2.11, 2.12, 3.1, 3.2, 3.3</t>
  </si>
  <si>
    <t>W rozkładzie materiału ujęto pracę z lekturami. Oczywiście nauczyciel może je dobrać ze znacznie szerszego zbioru. Karty pracy do lektur umieściliśmy na stronie internetowej: www.gwo.pl/przedmioty/edukacja-wczesnoszkolna/materialy-i-pomoce/lekt</t>
  </si>
  <si>
    <t>Niniejszy rozkład materiału uwzględnia dni wolne od zajęć lekcyjnych, przerwy świąteczne oraz ferie zimowe. Te ostatnie zaplanowano na drugą połowę stycznia 2026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</si>
  <si>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2025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</si>
  <si>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(8-12 września 2025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</si>
  <si>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(15-19 września 2025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</si>
  <si>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(22-26 września 2025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</si>
  <si>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(29 września-3 października 2025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</si>
  <si>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(6-10 października 2025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</si>
  <si>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(13-17 października 2025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</si>
  <si>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(20-24 października 2025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</si>
  <si>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(27-31 października 2025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</si>
  <si>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(3-7 listopada 2025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</si>
  <si>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(10-14 listopada 2025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</si>
  <si>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(17-21 listopada 2025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</si>
  <si>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(24-28 listopada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</si>
  <si>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(1-5 grudnia 2025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</si>
  <si>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(8-12 grudnia 2025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</si>
  <si>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(15-19 grudnia 2025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</si>
  <si>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(22-26 grudnia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</si>
  <si>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(29 grudnia 2025 r.- 2 stycznia 2026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</si>
  <si>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(5-9 stycznia 2026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</si>
  <si>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(12-16 stycznia 2026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</si>
  <si>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(19-23 stycznia 2026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</si>
  <si>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(26-30 stycznia 2026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</si>
  <si>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(2-6 lutego 2026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</si>
  <si>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(9-13 lutego 2026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</si>
  <si>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(16-20 lutego 2026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</si>
  <si>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(23-27 lutego 2026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</si>
  <si>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(2-6 marca 2026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</si>
  <si>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(9-13 marca 2026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</si>
  <si>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(16-20 marca 2026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</si>
  <si>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(23-27 marca 2026 r.) 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</si>
  <si>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(30 marca - 3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</si>
  <si>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(6-10 kwietnia 2026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</si>
  <si>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(13-17 kwietnia 2026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</si>
  <si>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(20-24 kwietnia 2026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</si>
  <si>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(27 kwietnia - 1 maja 2026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</si>
  <si>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(4-8 maja 2026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</si>
  <si>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(11-15 maja 2026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</si>
  <si>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(18-22 maja 2026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</si>
  <si>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(25-29 maja 2026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</si>
  <si>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(1-5 czerwca 2026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</si>
  <si>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(8-12 czerwca 2026 r.) 
</t>
    </r>
  </si>
  <si>
    <r>
      <rPr>
        <b/>
        <sz val="12"/>
        <color indexed="8"/>
        <rFont val="Arial"/>
        <family val="2"/>
        <charset val="238"/>
      </rPr>
      <t>Tydzień 42</t>
    </r>
    <r>
      <rPr>
        <b/>
        <sz val="10"/>
        <color indexed="8"/>
        <rFont val="Arial"/>
        <family val="2"/>
        <charset val="238"/>
      </rPr>
      <t xml:space="preserve"> (15-19 czerwca 2026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</si>
  <si>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(22-26 czerwca 2026 r.) 
</t>
    </r>
  </si>
  <si>
    <t>rok szkolny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</si>
</sst>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34998626667073579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3" xfId="0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0" fillId="0" borderId="2" xfId="0" applyNumberFormat="1" applyBorder="1" applyAlignment="1">
      <alignment vertical="top" wrapText="1"/>
    </xf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/>
    <xf numFmtId="0" fontId="0" fillId="8" borderId="5" xfId="0" applyFill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7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15" fillId="0" borderId="1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164" fontId="20" fillId="0" borderId="0" xfId="0" applyNumberFormat="1" applyFont="1" applyAlignment="1">
      <alignment horizontal="left"/>
    </xf>
    <xf numFmtId="0" fontId="0" fillId="0" borderId="16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9" xfId="0" applyBorder="1"/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24" fillId="0" borderId="4" xfId="0" applyNumberFormat="1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9" fillId="0" borderId="0" xfId="1" applyFont="1" applyAlignment="1">
      <alignment horizontal="justify"/>
    </xf>
    <xf numFmtId="164" fontId="0" fillId="0" borderId="0" xfId="0" applyNumberForma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164" fontId="0" fillId="0" borderId="18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4" borderId="0" xfId="0" applyFont="1" applyFill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64" fontId="0" fillId="0" borderId="4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top"/>
    </xf>
    <xf numFmtId="0" fontId="3" fillId="4" borderId="34" xfId="0" applyFont="1" applyFill="1" applyBorder="1" applyAlignment="1">
      <alignment horizontal="left" vertical="top"/>
    </xf>
    <xf numFmtId="0" fontId="3" fillId="4" borderId="35" xfId="0" applyFont="1" applyFill="1" applyBorder="1" applyAlignment="1">
      <alignment horizontal="left" vertical="top"/>
    </xf>
    <xf numFmtId="0" fontId="3" fillId="4" borderId="36" xfId="0" applyFont="1" applyFill="1" applyBorder="1" applyAlignment="1">
      <alignment horizontal="left" vertical="top"/>
    </xf>
    <xf numFmtId="164" fontId="0" fillId="0" borderId="17" xfId="0" applyNumberFormat="1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0" fontId="3" fillId="9" borderId="17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3" fillId="9" borderId="19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view="pageBreakPreview" zoomScale="90" zoomScaleNormal="75" zoomScaleSheetLayoutView="90" workbookViewId="0"/>
  </sheetViews>
  <sheetFormatPr defaultColWidth="9.140625" defaultRowHeight="12.75" x14ac:dyDescent="0.2"/>
  <cols>
    <col min="1" max="1" width="134.28515625" customWidth="1"/>
  </cols>
  <sheetData>
    <row r="1" spans="1:1" ht="18" x14ac:dyDescent="0.25">
      <c r="A1" s="73" t="s">
        <v>32</v>
      </c>
    </row>
    <row r="2" spans="1:1" x14ac:dyDescent="0.2">
      <c r="A2" s="59" t="s">
        <v>45</v>
      </c>
    </row>
    <row r="3" spans="1:1" x14ac:dyDescent="0.2">
      <c r="A3" s="59" t="s">
        <v>33</v>
      </c>
    </row>
    <row r="4" spans="1:1" x14ac:dyDescent="0.2">
      <c r="A4" s="59" t="s">
        <v>1064</v>
      </c>
    </row>
    <row r="6" spans="1:1" x14ac:dyDescent="0.2">
      <c r="A6" s="72" t="s">
        <v>28</v>
      </c>
    </row>
    <row r="7" spans="1:1" ht="25.5" x14ac:dyDescent="0.2">
      <c r="A7" s="71" t="s">
        <v>34</v>
      </c>
    </row>
    <row r="8" spans="1:1" ht="38.25" x14ac:dyDescent="0.2">
      <c r="A8" s="71" t="s">
        <v>1020</v>
      </c>
    </row>
    <row r="9" spans="1:1" ht="13.9" customHeight="1" x14ac:dyDescent="0.2"/>
    <row r="10" spans="1:1" x14ac:dyDescent="0.2">
      <c r="A10" s="72" t="s">
        <v>29</v>
      </c>
    </row>
    <row r="11" spans="1:1" ht="76.5" x14ac:dyDescent="0.2">
      <c r="A11" s="71" t="s">
        <v>46</v>
      </c>
    </row>
    <row r="13" spans="1:1" ht="38.25" x14ac:dyDescent="0.2">
      <c r="A13" s="71" t="s">
        <v>40</v>
      </c>
    </row>
    <row r="15" spans="1:1" ht="22.5" x14ac:dyDescent="0.2">
      <c r="A15" s="109" t="s">
        <v>37</v>
      </c>
    </row>
    <row r="16" spans="1:1" x14ac:dyDescent="0.2">
      <c r="A16" s="59" t="s">
        <v>30</v>
      </c>
    </row>
    <row r="17" spans="1:1" x14ac:dyDescent="0.2">
      <c r="A17" s="59"/>
    </row>
    <row r="18" spans="1:1" x14ac:dyDescent="0.2">
      <c r="A18" s="59" t="s">
        <v>31</v>
      </c>
    </row>
    <row r="19" spans="1:1" x14ac:dyDescent="0.2">
      <c r="A19" s="59"/>
    </row>
    <row r="20" spans="1:1" x14ac:dyDescent="0.2">
      <c r="A20" s="85"/>
    </row>
    <row r="21" spans="1:1" ht="25.5" x14ac:dyDescent="0.2">
      <c r="A21" s="106" t="s">
        <v>1019</v>
      </c>
    </row>
    <row r="22" spans="1:1" ht="24" customHeight="1" x14ac:dyDescent="0.2">
      <c r="A22" s="101"/>
    </row>
  </sheetData>
  <hyperlinks>
    <hyperlink ref="A13" r:id="rId1" display="http://www.lokomotywa.gwo.pl/" xr:uid="{00000000-0004-0000-0000-000000000000}"/>
    <hyperlink ref="A21" r:id="rId2" display="W rozkładzie materiału ujęto pracę z poniższymi lekturami. Oczywiście nauczyciel może je dobrać ze znacznie szerszego zbioru. Karty pracy do lektur umieściliśmy na stronie internetowej: www.gwo.pl/przedmioty/edukacja-wczesnoszkolna/materialy-i-pomoce/lekt" xr:uid="{00000000-0004-0000-0000-00000100000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29" t="s">
        <v>1021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2">
        <f>G1*4</f>
        <v>20</v>
      </c>
      <c r="M1" s="50"/>
    </row>
    <row r="2" spans="1:13" x14ac:dyDescent="0.2">
      <c r="A2" s="130"/>
      <c r="B2" s="130"/>
      <c r="C2" s="130"/>
      <c r="D2" s="130"/>
      <c r="E2" s="130"/>
      <c r="G2" s="13"/>
      <c r="J2" s="13" t="s">
        <v>26</v>
      </c>
      <c r="K2" s="51">
        <f>K1-(E24+E25+I24+I25+I26+I27+I28)</f>
        <v>3</v>
      </c>
      <c r="L2" s="18">
        <f>SUM(L4:L23)</f>
        <v>16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31" t="s">
        <v>47</v>
      </c>
      <c r="B4" s="115">
        <v>1</v>
      </c>
      <c r="C4" s="134" t="s">
        <v>25</v>
      </c>
      <c r="D4" s="30" t="s">
        <v>8</v>
      </c>
      <c r="E4" s="123">
        <v>3</v>
      </c>
      <c r="F4" s="126" t="s">
        <v>42</v>
      </c>
      <c r="G4" s="112"/>
      <c r="H4" s="16" t="s">
        <v>39</v>
      </c>
      <c r="I4" s="55"/>
      <c r="J4" s="5"/>
      <c r="K4" s="23"/>
      <c r="L4" s="87">
        <f>E4+E7+I4+I5+I6+I7</f>
        <v>3</v>
      </c>
    </row>
    <row r="5" spans="1:13" x14ac:dyDescent="0.2">
      <c r="A5" s="132"/>
      <c r="B5" s="116"/>
      <c r="C5" s="135"/>
      <c r="D5" s="32" t="s">
        <v>9</v>
      </c>
      <c r="E5" s="124"/>
      <c r="F5" s="127"/>
      <c r="G5" s="113"/>
      <c r="H5" s="33" t="s">
        <v>13</v>
      </c>
      <c r="I5" s="56"/>
      <c r="J5" s="2"/>
      <c r="K5" s="24"/>
      <c r="L5" s="1"/>
    </row>
    <row r="6" spans="1:13" x14ac:dyDescent="0.2">
      <c r="A6" s="132"/>
      <c r="B6" s="116"/>
      <c r="C6" s="135"/>
      <c r="D6" s="32" t="s">
        <v>10</v>
      </c>
      <c r="E6" s="125"/>
      <c r="F6" s="127"/>
      <c r="G6" s="114"/>
      <c r="H6" s="35" t="s">
        <v>14</v>
      </c>
      <c r="I6" s="56"/>
      <c r="J6" s="2"/>
      <c r="K6" s="24"/>
      <c r="L6" s="1"/>
    </row>
    <row r="7" spans="1:13" ht="26.25" thickBot="1" x14ac:dyDescent="0.25">
      <c r="A7" s="132"/>
      <c r="B7" s="117"/>
      <c r="C7" s="136"/>
      <c r="D7" s="36" t="s">
        <v>11</v>
      </c>
      <c r="E7" s="54"/>
      <c r="F7" s="128"/>
      <c r="G7" s="8"/>
      <c r="H7" s="17" t="s">
        <v>3</v>
      </c>
      <c r="I7" s="54"/>
      <c r="J7" s="4"/>
      <c r="K7" s="25"/>
      <c r="L7" s="1"/>
    </row>
    <row r="8" spans="1:13" ht="118.5" customHeight="1" x14ac:dyDescent="0.2">
      <c r="A8" s="132"/>
      <c r="B8" s="116">
        <v>2</v>
      </c>
      <c r="C8" s="137" t="s">
        <v>48</v>
      </c>
      <c r="D8" s="39" t="s">
        <v>8</v>
      </c>
      <c r="E8" s="124">
        <v>2</v>
      </c>
      <c r="F8" s="3" t="s">
        <v>290</v>
      </c>
      <c r="G8" s="110" t="s">
        <v>291</v>
      </c>
      <c r="H8" s="29" t="s">
        <v>39</v>
      </c>
      <c r="I8" s="53">
        <v>1</v>
      </c>
      <c r="J8" s="3" t="s">
        <v>955</v>
      </c>
      <c r="K8" s="96" t="s">
        <v>309</v>
      </c>
      <c r="L8" s="87">
        <f>E8+E11+I8+I10+I9+I11</f>
        <v>4</v>
      </c>
    </row>
    <row r="9" spans="1:13" ht="22.5" x14ac:dyDescent="0.2">
      <c r="A9" s="132"/>
      <c r="B9" s="116"/>
      <c r="C9" s="135"/>
      <c r="D9" s="32" t="s">
        <v>9</v>
      </c>
      <c r="E9" s="124"/>
      <c r="F9" s="2" t="s">
        <v>293</v>
      </c>
      <c r="G9" s="90" t="s">
        <v>292</v>
      </c>
      <c r="H9" s="33" t="s">
        <v>13</v>
      </c>
      <c r="I9" s="56"/>
      <c r="J9" s="2"/>
      <c r="K9" s="24"/>
      <c r="L9" s="1"/>
    </row>
    <row r="10" spans="1:13" ht="15.75" customHeight="1" x14ac:dyDescent="0.2">
      <c r="A10" s="132"/>
      <c r="B10" s="116"/>
      <c r="C10" s="135"/>
      <c r="D10" s="32" t="s">
        <v>10</v>
      </c>
      <c r="E10" s="125"/>
      <c r="F10" s="2"/>
      <c r="G10" s="7"/>
      <c r="H10" s="35" t="s">
        <v>14</v>
      </c>
      <c r="I10" s="56"/>
      <c r="J10" s="2"/>
      <c r="K10" s="24"/>
      <c r="L10" s="1"/>
    </row>
    <row r="11" spans="1:13" ht="39" thickBot="1" x14ac:dyDescent="0.25">
      <c r="A11" s="132"/>
      <c r="B11" s="117"/>
      <c r="C11" s="136"/>
      <c r="D11" s="36" t="s">
        <v>11</v>
      </c>
      <c r="E11" s="54"/>
      <c r="F11" s="4"/>
      <c r="G11" s="8"/>
      <c r="H11" s="17" t="s">
        <v>3</v>
      </c>
      <c r="I11" s="54">
        <v>1</v>
      </c>
      <c r="J11" s="4" t="s">
        <v>744</v>
      </c>
      <c r="K11" s="25" t="s">
        <v>920</v>
      </c>
      <c r="L11" s="1"/>
    </row>
    <row r="12" spans="1:13" ht="81.75" customHeight="1" x14ac:dyDescent="0.2">
      <c r="A12" s="132"/>
      <c r="B12" s="116">
        <v>3</v>
      </c>
      <c r="C12" s="137" t="s">
        <v>49</v>
      </c>
      <c r="D12" s="39" t="s">
        <v>8</v>
      </c>
      <c r="E12" s="124">
        <v>2</v>
      </c>
      <c r="F12" s="3" t="s">
        <v>692</v>
      </c>
      <c r="G12" s="89" t="s">
        <v>295</v>
      </c>
      <c r="H12" s="29" t="s">
        <v>39</v>
      </c>
      <c r="I12" s="53"/>
      <c r="J12" s="3"/>
      <c r="K12" s="27"/>
      <c r="L12" s="87">
        <f>E12+E15+I12+I13+I14+I15</f>
        <v>4</v>
      </c>
    </row>
    <row r="13" spans="1:13" ht="22.5" x14ac:dyDescent="0.2">
      <c r="A13" s="132"/>
      <c r="B13" s="116"/>
      <c r="C13" s="135"/>
      <c r="D13" s="32" t="s">
        <v>9</v>
      </c>
      <c r="E13" s="124"/>
      <c r="F13" s="3" t="s">
        <v>297</v>
      </c>
      <c r="G13" s="7" t="s">
        <v>296</v>
      </c>
      <c r="H13" s="33" t="s">
        <v>13</v>
      </c>
      <c r="I13" s="56"/>
      <c r="J13" s="2"/>
      <c r="K13" s="24"/>
      <c r="L13" s="1"/>
    </row>
    <row r="14" spans="1:13" ht="90.75" customHeight="1" x14ac:dyDescent="0.2">
      <c r="A14" s="132"/>
      <c r="B14" s="116"/>
      <c r="C14" s="135"/>
      <c r="D14" s="32" t="s">
        <v>10</v>
      </c>
      <c r="E14" s="125"/>
      <c r="F14" s="2" t="s">
        <v>294</v>
      </c>
      <c r="G14" s="7" t="s">
        <v>1008</v>
      </c>
      <c r="H14" s="35" t="s">
        <v>14</v>
      </c>
      <c r="I14" s="56"/>
      <c r="J14" s="2"/>
      <c r="K14" s="24"/>
      <c r="L14" s="1"/>
    </row>
    <row r="15" spans="1:13" ht="29.25" customHeight="1" thickBot="1" x14ac:dyDescent="0.25">
      <c r="A15" s="132"/>
      <c r="B15" s="117"/>
      <c r="C15" s="136"/>
      <c r="D15" s="36" t="s">
        <v>11</v>
      </c>
      <c r="E15" s="54">
        <v>2</v>
      </c>
      <c r="F15" s="19" t="s">
        <v>742</v>
      </c>
      <c r="G15" s="8" t="s">
        <v>219</v>
      </c>
      <c r="H15" s="17" t="s">
        <v>3</v>
      </c>
      <c r="I15" s="54"/>
      <c r="J15" s="20"/>
      <c r="K15" s="25"/>
      <c r="L15" s="1"/>
    </row>
    <row r="16" spans="1:13" ht="59.25" customHeight="1" x14ac:dyDescent="0.2">
      <c r="A16" s="132"/>
      <c r="B16" s="115">
        <v>4</v>
      </c>
      <c r="C16" s="134" t="s">
        <v>693</v>
      </c>
      <c r="D16" s="30" t="s">
        <v>8</v>
      </c>
      <c r="E16" s="123">
        <v>2</v>
      </c>
      <c r="F16" s="5" t="s">
        <v>299</v>
      </c>
      <c r="G16" s="9" t="s">
        <v>300</v>
      </c>
      <c r="H16" s="16" t="s">
        <v>39</v>
      </c>
      <c r="I16" s="55"/>
      <c r="J16" s="5"/>
      <c r="K16" s="23"/>
      <c r="L16" s="87">
        <f>E16+E19+I16+I17+I18+I19</f>
        <v>4</v>
      </c>
    </row>
    <row r="17" spans="1:12" x14ac:dyDescent="0.2">
      <c r="A17" s="132"/>
      <c r="B17" s="116"/>
      <c r="C17" s="135"/>
      <c r="D17" s="32" t="s">
        <v>9</v>
      </c>
      <c r="E17" s="124"/>
      <c r="F17" s="2"/>
      <c r="G17" s="7"/>
      <c r="H17" s="33" t="s">
        <v>13</v>
      </c>
      <c r="I17" s="56"/>
      <c r="J17" s="2"/>
      <c r="K17" s="24"/>
      <c r="L17" s="1"/>
    </row>
    <row r="18" spans="1:12" ht="40.5" customHeight="1" x14ac:dyDescent="0.2">
      <c r="A18" s="132"/>
      <c r="B18" s="116"/>
      <c r="C18" s="135"/>
      <c r="D18" s="32" t="s">
        <v>10</v>
      </c>
      <c r="E18" s="125"/>
      <c r="F18" s="2" t="s">
        <v>298</v>
      </c>
      <c r="G18" s="7" t="s">
        <v>301</v>
      </c>
      <c r="H18" s="35" t="s">
        <v>14</v>
      </c>
      <c r="I18" s="56"/>
      <c r="J18" s="2"/>
      <c r="K18" s="24"/>
      <c r="L18" s="1"/>
    </row>
    <row r="19" spans="1:12" ht="42.75" customHeight="1" thickBot="1" x14ac:dyDescent="0.25">
      <c r="A19" s="132"/>
      <c r="B19" s="117"/>
      <c r="C19" s="136"/>
      <c r="D19" s="36" t="s">
        <v>11</v>
      </c>
      <c r="E19" s="54">
        <v>1</v>
      </c>
      <c r="F19" s="82" t="s">
        <v>743</v>
      </c>
      <c r="G19" s="8" t="s">
        <v>432</v>
      </c>
      <c r="H19" s="17" t="s">
        <v>3</v>
      </c>
      <c r="I19" s="54">
        <v>1</v>
      </c>
      <c r="J19" s="4" t="s">
        <v>744</v>
      </c>
      <c r="K19" s="25" t="s">
        <v>921</v>
      </c>
      <c r="L19" s="1"/>
    </row>
    <row r="20" spans="1:12" ht="35.25" customHeight="1" x14ac:dyDescent="0.2">
      <c r="A20" s="132"/>
      <c r="B20" s="115">
        <v>5</v>
      </c>
      <c r="C20" s="118" t="s">
        <v>512</v>
      </c>
      <c r="D20" s="30" t="s">
        <v>8</v>
      </c>
      <c r="E20" s="121"/>
      <c r="F20" s="5"/>
      <c r="G20" s="9"/>
      <c r="H20" s="16" t="s">
        <v>39</v>
      </c>
      <c r="I20" s="55">
        <v>1</v>
      </c>
      <c r="J20" s="5" t="s">
        <v>183</v>
      </c>
      <c r="K20" s="23" t="s">
        <v>433</v>
      </c>
      <c r="L20" s="87">
        <f>E20+E23+I20+I21+I22+I23</f>
        <v>1</v>
      </c>
    </row>
    <row r="21" spans="1:12" x14ac:dyDescent="0.2">
      <c r="A21" s="132"/>
      <c r="B21" s="116"/>
      <c r="C21" s="119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x14ac:dyDescent="0.2">
      <c r="A22" s="132"/>
      <c r="B22" s="116"/>
      <c r="C22" s="119"/>
      <c r="D22" s="32" t="s">
        <v>10</v>
      </c>
      <c r="E22" s="122"/>
      <c r="F22" s="2"/>
      <c r="G22" s="7"/>
      <c r="H22" s="35" t="s">
        <v>14</v>
      </c>
      <c r="I22" s="56"/>
      <c r="J22" s="2"/>
      <c r="K22" s="24"/>
      <c r="L22" s="1"/>
    </row>
    <row r="23" spans="1:12" ht="26.25" thickBot="1" x14ac:dyDescent="0.25">
      <c r="A23" s="133"/>
      <c r="B23" s="117"/>
      <c r="C23" s="120"/>
      <c r="D23" s="36" t="s">
        <v>11</v>
      </c>
      <c r="E23" s="54"/>
      <c r="F23" s="19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9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1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9"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B12:B15"/>
    <mergeCell ref="C12:C15"/>
    <mergeCell ref="E12:E14"/>
    <mergeCell ref="B16:B19"/>
    <mergeCell ref="G4:G6"/>
    <mergeCell ref="B20:B23"/>
    <mergeCell ref="C20:C23"/>
    <mergeCell ref="E20:E22"/>
    <mergeCell ref="E16:E18"/>
    <mergeCell ref="F4:F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38" t="s">
        <v>1022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  <c r="M1" s="50"/>
    </row>
    <row r="2" spans="1:13" x14ac:dyDescent="0.2">
      <c r="A2" s="130"/>
      <c r="B2" s="130"/>
      <c r="C2" s="130"/>
      <c r="D2" s="130"/>
      <c r="E2" s="13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6.25" customHeight="1" x14ac:dyDescent="0.2">
      <c r="A4" s="131" t="s">
        <v>50</v>
      </c>
      <c r="B4" s="115">
        <v>1</v>
      </c>
      <c r="C4" s="134" t="s">
        <v>51</v>
      </c>
      <c r="D4" s="30" t="s">
        <v>8</v>
      </c>
      <c r="E4" s="123">
        <v>3</v>
      </c>
      <c r="F4" s="5" t="s">
        <v>348</v>
      </c>
      <c r="G4" s="9" t="s">
        <v>434</v>
      </c>
      <c r="H4" s="16" t="s">
        <v>39</v>
      </c>
      <c r="I4" s="55"/>
      <c r="J4" s="5"/>
      <c r="K4" s="23"/>
      <c r="L4" s="87">
        <f>E4+E7+I4+I5+I6+I7</f>
        <v>4</v>
      </c>
    </row>
    <row r="5" spans="1:13" ht="38.25" x14ac:dyDescent="0.2">
      <c r="A5" s="132"/>
      <c r="B5" s="116"/>
      <c r="C5" s="135"/>
      <c r="D5" s="32" t="s">
        <v>9</v>
      </c>
      <c r="E5" s="124"/>
      <c r="F5" s="2" t="s">
        <v>349</v>
      </c>
      <c r="G5" s="7" t="s">
        <v>350</v>
      </c>
      <c r="H5" s="33" t="s">
        <v>13</v>
      </c>
      <c r="I5" s="56"/>
      <c r="J5" s="2"/>
      <c r="K5" s="24"/>
      <c r="L5" s="1"/>
    </row>
    <row r="6" spans="1:13" ht="17.25" customHeight="1" x14ac:dyDescent="0.2">
      <c r="A6" s="132"/>
      <c r="B6" s="116"/>
      <c r="C6" s="135"/>
      <c r="D6" s="32" t="s">
        <v>10</v>
      </c>
      <c r="E6" s="125"/>
      <c r="F6" s="2"/>
      <c r="G6" s="7"/>
      <c r="H6" s="35" t="s">
        <v>14</v>
      </c>
      <c r="I6" s="56"/>
      <c r="J6" s="2"/>
      <c r="K6" s="24"/>
      <c r="L6" s="1"/>
    </row>
    <row r="7" spans="1:13" ht="39.75" customHeight="1" thickBot="1" x14ac:dyDescent="0.25">
      <c r="A7" s="132"/>
      <c r="B7" s="117"/>
      <c r="C7" s="136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749</v>
      </c>
      <c r="K7" s="25" t="s">
        <v>923</v>
      </c>
      <c r="L7" s="1"/>
    </row>
    <row r="8" spans="1:13" ht="150" customHeight="1" x14ac:dyDescent="0.2">
      <c r="A8" s="132"/>
      <c r="B8" s="116">
        <v>2</v>
      </c>
      <c r="C8" s="137" t="s">
        <v>52</v>
      </c>
      <c r="D8" s="39" t="s">
        <v>8</v>
      </c>
      <c r="E8" s="124">
        <v>1</v>
      </c>
      <c r="F8" s="3" t="s">
        <v>351</v>
      </c>
      <c r="G8" s="28" t="s">
        <v>353</v>
      </c>
      <c r="H8" s="29" t="s">
        <v>39</v>
      </c>
      <c r="I8" s="55">
        <v>1</v>
      </c>
      <c r="J8" s="5" t="s">
        <v>184</v>
      </c>
      <c r="K8" s="23" t="s">
        <v>435</v>
      </c>
      <c r="L8" s="87">
        <f>E8+E11+I8+I10+I9+I11</f>
        <v>4</v>
      </c>
    </row>
    <row r="9" spans="1:13" ht="30.75" customHeight="1" x14ac:dyDescent="0.2">
      <c r="A9" s="132"/>
      <c r="B9" s="116"/>
      <c r="C9" s="135"/>
      <c r="D9" s="32" t="s">
        <v>9</v>
      </c>
      <c r="E9" s="124"/>
      <c r="F9" s="2" t="s">
        <v>352</v>
      </c>
      <c r="G9" s="7" t="s">
        <v>354</v>
      </c>
      <c r="H9" s="33" t="s">
        <v>13</v>
      </c>
      <c r="I9" s="56"/>
      <c r="J9" s="2"/>
      <c r="K9" s="24"/>
      <c r="L9" s="1"/>
    </row>
    <row r="10" spans="1:13" ht="18.75" customHeight="1" x14ac:dyDescent="0.2">
      <c r="A10" s="132"/>
      <c r="B10" s="116"/>
      <c r="C10" s="135"/>
      <c r="D10" s="32" t="s">
        <v>10</v>
      </c>
      <c r="E10" s="125"/>
      <c r="F10" s="2"/>
      <c r="G10" s="7"/>
      <c r="H10" s="35" t="s">
        <v>14</v>
      </c>
      <c r="I10" s="56"/>
      <c r="J10" s="2"/>
      <c r="K10" s="24"/>
      <c r="L10" s="1"/>
    </row>
    <row r="11" spans="1:13" ht="40.5" customHeight="1" thickBot="1" x14ac:dyDescent="0.25">
      <c r="A11" s="132"/>
      <c r="B11" s="117"/>
      <c r="C11" s="136"/>
      <c r="D11" s="36" t="s">
        <v>11</v>
      </c>
      <c r="E11" s="54">
        <v>1</v>
      </c>
      <c r="F11" s="4" t="s">
        <v>745</v>
      </c>
      <c r="G11" s="8" t="s">
        <v>219</v>
      </c>
      <c r="H11" s="17" t="s">
        <v>3</v>
      </c>
      <c r="I11" s="54">
        <v>1</v>
      </c>
      <c r="J11" s="4" t="s">
        <v>750</v>
      </c>
      <c r="K11" s="25" t="s">
        <v>922</v>
      </c>
      <c r="L11" s="1"/>
    </row>
    <row r="12" spans="1:13" ht="148.5" customHeight="1" x14ac:dyDescent="0.2">
      <c r="A12" s="132"/>
      <c r="B12" s="115">
        <v>3</v>
      </c>
      <c r="C12" s="137" t="s">
        <v>355</v>
      </c>
      <c r="D12" s="30" t="s">
        <v>8</v>
      </c>
      <c r="E12" s="124">
        <v>1.7</v>
      </c>
      <c r="F12" s="3" t="s">
        <v>351</v>
      </c>
      <c r="G12" s="28" t="s">
        <v>353</v>
      </c>
      <c r="H12" s="16" t="s">
        <v>39</v>
      </c>
      <c r="I12" s="55">
        <v>0.3</v>
      </c>
      <c r="J12" s="5" t="s">
        <v>543</v>
      </c>
      <c r="K12" s="23" t="s">
        <v>41</v>
      </c>
      <c r="L12" s="87">
        <f>E12+E15+I12+I13+I14+I15</f>
        <v>4</v>
      </c>
    </row>
    <row r="13" spans="1:13" ht="25.5" x14ac:dyDescent="0.2">
      <c r="A13" s="132"/>
      <c r="B13" s="116"/>
      <c r="C13" s="135"/>
      <c r="D13" s="32" t="s">
        <v>9</v>
      </c>
      <c r="E13" s="124"/>
      <c r="F13" s="2" t="s">
        <v>352</v>
      </c>
      <c r="G13" s="7" t="s">
        <v>354</v>
      </c>
      <c r="H13" s="33" t="s">
        <v>13</v>
      </c>
      <c r="I13" s="56">
        <v>1</v>
      </c>
      <c r="J13" s="20" t="s">
        <v>245</v>
      </c>
      <c r="K13" s="43" t="s">
        <v>436</v>
      </c>
      <c r="L13" s="1"/>
    </row>
    <row r="14" spans="1:13" x14ac:dyDescent="0.2">
      <c r="A14" s="132"/>
      <c r="B14" s="116"/>
      <c r="C14" s="135"/>
      <c r="D14" s="32" t="s">
        <v>10</v>
      </c>
      <c r="E14" s="125"/>
      <c r="F14" s="2"/>
      <c r="G14" s="7"/>
      <c r="H14" s="35" t="s">
        <v>14</v>
      </c>
      <c r="I14" s="56"/>
      <c r="J14" s="46"/>
      <c r="K14" s="91"/>
      <c r="L14" s="1"/>
    </row>
    <row r="15" spans="1:13" ht="26.25" thickBot="1" x14ac:dyDescent="0.25">
      <c r="A15" s="132"/>
      <c r="B15" s="117"/>
      <c r="C15" s="136"/>
      <c r="D15" s="36" t="s">
        <v>11</v>
      </c>
      <c r="E15" s="54">
        <v>1</v>
      </c>
      <c r="F15" s="4" t="s">
        <v>746</v>
      </c>
      <c r="G15" s="8" t="s">
        <v>220</v>
      </c>
      <c r="H15" s="17" t="s">
        <v>3</v>
      </c>
      <c r="I15" s="49"/>
      <c r="J15" s="19"/>
      <c r="K15" s="44"/>
      <c r="L15" s="1"/>
    </row>
    <row r="16" spans="1:13" ht="69" customHeight="1" x14ac:dyDescent="0.2">
      <c r="A16" s="132"/>
      <c r="B16" s="115">
        <v>4</v>
      </c>
      <c r="C16" s="134" t="s">
        <v>53</v>
      </c>
      <c r="D16" s="30" t="s">
        <v>8</v>
      </c>
      <c r="E16" s="123">
        <v>2</v>
      </c>
      <c r="F16" s="5" t="s">
        <v>356</v>
      </c>
      <c r="G16" s="9" t="s">
        <v>358</v>
      </c>
      <c r="H16" s="16" t="s">
        <v>39</v>
      </c>
      <c r="I16" s="55"/>
      <c r="J16" s="5"/>
      <c r="K16" s="23"/>
      <c r="L16" s="87">
        <f>E16+E19+I16+I17+I18+I19</f>
        <v>4</v>
      </c>
    </row>
    <row r="17" spans="1:12" ht="25.5" x14ac:dyDescent="0.2">
      <c r="A17" s="132"/>
      <c r="B17" s="116"/>
      <c r="C17" s="135"/>
      <c r="D17" s="32" t="s">
        <v>9</v>
      </c>
      <c r="E17" s="124"/>
      <c r="F17" s="70" t="s">
        <v>357</v>
      </c>
      <c r="G17" s="7" t="s">
        <v>359</v>
      </c>
      <c r="H17" s="33" t="s">
        <v>13</v>
      </c>
      <c r="I17" s="56"/>
      <c r="J17" s="2"/>
      <c r="K17" s="24"/>
      <c r="L17" s="1"/>
    </row>
    <row r="18" spans="1:12" x14ac:dyDescent="0.2">
      <c r="A18" s="132"/>
      <c r="B18" s="116"/>
      <c r="C18" s="135"/>
      <c r="D18" s="32" t="s">
        <v>10</v>
      </c>
      <c r="E18" s="125"/>
      <c r="F18" s="2"/>
      <c r="G18" s="7"/>
      <c r="H18" s="35" t="s">
        <v>14</v>
      </c>
      <c r="I18" s="56"/>
      <c r="J18" s="2"/>
      <c r="K18" s="24"/>
      <c r="L18" s="1"/>
    </row>
    <row r="19" spans="1:12" ht="30.75" customHeight="1" thickBot="1" x14ac:dyDescent="0.25">
      <c r="A19" s="132"/>
      <c r="B19" s="117"/>
      <c r="C19" s="136"/>
      <c r="D19" s="36" t="s">
        <v>11</v>
      </c>
      <c r="E19" s="54">
        <v>1</v>
      </c>
      <c r="F19" s="19" t="s">
        <v>747</v>
      </c>
      <c r="G19" s="8" t="s">
        <v>221</v>
      </c>
      <c r="H19" s="17" t="s">
        <v>3</v>
      </c>
      <c r="I19" s="54">
        <v>1</v>
      </c>
      <c r="J19" s="4" t="s">
        <v>750</v>
      </c>
      <c r="K19" s="25" t="s">
        <v>922</v>
      </c>
      <c r="L19" s="1"/>
    </row>
    <row r="20" spans="1:12" ht="25.5" x14ac:dyDescent="0.2">
      <c r="A20" s="132"/>
      <c r="B20" s="115">
        <v>5</v>
      </c>
      <c r="C20" s="118" t="s">
        <v>383</v>
      </c>
      <c r="D20" s="30" t="s">
        <v>8</v>
      </c>
      <c r="E20" s="121"/>
      <c r="F20" s="5"/>
      <c r="G20" s="9"/>
      <c r="H20" s="16" t="s">
        <v>39</v>
      </c>
      <c r="I20" s="55"/>
      <c r="J20" s="5"/>
      <c r="K20" s="23"/>
      <c r="L20" s="87">
        <f>E20+E23+I20+I21+I22+I23</f>
        <v>2</v>
      </c>
    </row>
    <row r="21" spans="1:12" x14ac:dyDescent="0.2">
      <c r="A21" s="132"/>
      <c r="B21" s="116"/>
      <c r="C21" s="119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ht="48.75" customHeight="1" x14ac:dyDescent="0.2">
      <c r="A22" s="132"/>
      <c r="B22" s="116"/>
      <c r="C22" s="119"/>
      <c r="D22" s="32" t="s">
        <v>10</v>
      </c>
      <c r="E22" s="122"/>
      <c r="F22" s="2"/>
      <c r="G22" s="7"/>
      <c r="H22" s="35" t="s">
        <v>14</v>
      </c>
      <c r="I22" s="56">
        <v>1</v>
      </c>
      <c r="J22" s="2" t="s">
        <v>751</v>
      </c>
      <c r="K22" s="24" t="s">
        <v>437</v>
      </c>
      <c r="L22" s="1"/>
    </row>
    <row r="23" spans="1:12" ht="30" customHeight="1" thickBot="1" x14ac:dyDescent="0.25">
      <c r="A23" s="133"/>
      <c r="B23" s="117"/>
      <c r="C23" s="120"/>
      <c r="D23" s="36" t="s">
        <v>11</v>
      </c>
      <c r="E23" s="54">
        <v>1</v>
      </c>
      <c r="F23" s="4" t="s">
        <v>748</v>
      </c>
      <c r="G23" s="8" t="s">
        <v>222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7.7</v>
      </c>
      <c r="H24" s="42" t="s">
        <v>38</v>
      </c>
      <c r="I24" s="18">
        <f>I4+I8+I12+I16+I20</f>
        <v>1.3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6:C19"/>
    <mergeCell ref="E12:E14"/>
    <mergeCell ref="B16:B19"/>
    <mergeCell ref="B8:B11"/>
    <mergeCell ref="C8:C11"/>
    <mergeCell ref="E8:E10"/>
    <mergeCell ref="C12:C15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83" customWidth="1"/>
    <col min="6" max="6" width="50.7109375" customWidth="1"/>
    <col min="7" max="7" width="10.42578125" customWidth="1"/>
    <col min="8" max="8" width="6.7109375" customWidth="1"/>
    <col min="9" max="9" width="4.5703125" style="83" customWidth="1"/>
    <col min="10" max="10" width="50.7109375" customWidth="1"/>
    <col min="11" max="11" width="10.42578125" customWidth="1"/>
  </cols>
  <sheetData>
    <row r="1" spans="1:12" x14ac:dyDescent="0.2">
      <c r="A1" s="138" t="s">
        <v>1023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x14ac:dyDescent="0.2">
      <c r="A2" s="130"/>
      <c r="B2" s="130"/>
      <c r="C2" s="130"/>
      <c r="D2" s="130"/>
      <c r="E2" s="13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2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57" customHeight="1" x14ac:dyDescent="0.2">
      <c r="A4" s="131" t="s">
        <v>54</v>
      </c>
      <c r="B4" s="115">
        <v>1</v>
      </c>
      <c r="C4" s="134" t="s">
        <v>55</v>
      </c>
      <c r="D4" s="30" t="s">
        <v>8</v>
      </c>
      <c r="E4" s="123">
        <v>3</v>
      </c>
      <c r="F4" s="5" t="s">
        <v>302</v>
      </c>
      <c r="G4" s="9" t="s">
        <v>303</v>
      </c>
      <c r="H4" s="16" t="s">
        <v>39</v>
      </c>
      <c r="I4" s="55"/>
      <c r="J4" s="5"/>
      <c r="K4" s="38"/>
      <c r="L4" s="87">
        <f>E4+E7+I4+I5+I6+I7</f>
        <v>4</v>
      </c>
    </row>
    <row r="5" spans="1:12" x14ac:dyDescent="0.2">
      <c r="A5" s="132"/>
      <c r="B5" s="116"/>
      <c r="C5" s="135"/>
      <c r="D5" s="32" t="s">
        <v>9</v>
      </c>
      <c r="E5" s="124"/>
      <c r="F5" s="2"/>
      <c r="G5" s="7"/>
      <c r="H5" s="33" t="s">
        <v>13</v>
      </c>
      <c r="I5" s="56"/>
      <c r="J5" s="2"/>
      <c r="K5" s="24"/>
      <c r="L5" s="1"/>
    </row>
    <row r="6" spans="1:12" x14ac:dyDescent="0.2">
      <c r="A6" s="132"/>
      <c r="B6" s="116"/>
      <c r="C6" s="135"/>
      <c r="D6" s="32" t="s">
        <v>10</v>
      </c>
      <c r="E6" s="125"/>
      <c r="F6" s="2"/>
      <c r="G6" s="7"/>
      <c r="H6" s="35" t="s">
        <v>14</v>
      </c>
      <c r="I6" s="56"/>
      <c r="J6" s="2"/>
      <c r="K6" s="24"/>
      <c r="L6" s="1"/>
    </row>
    <row r="7" spans="1:12" ht="39" thickBot="1" x14ac:dyDescent="0.25">
      <c r="A7" s="132"/>
      <c r="B7" s="117"/>
      <c r="C7" s="136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755</v>
      </c>
      <c r="K7" s="25" t="s">
        <v>924</v>
      </c>
      <c r="L7" s="1"/>
    </row>
    <row r="8" spans="1:12" ht="88.5" customHeight="1" x14ac:dyDescent="0.2">
      <c r="A8" s="132"/>
      <c r="B8" s="115">
        <v>2</v>
      </c>
      <c r="C8" s="134" t="s">
        <v>56</v>
      </c>
      <c r="D8" s="30" t="s">
        <v>8</v>
      </c>
      <c r="E8" s="123">
        <v>2</v>
      </c>
      <c r="F8" s="5" t="s">
        <v>694</v>
      </c>
      <c r="G8" s="9" t="s">
        <v>304</v>
      </c>
      <c r="H8" s="16" t="s">
        <v>39</v>
      </c>
      <c r="I8" s="55"/>
      <c r="J8" s="5"/>
      <c r="K8" s="38"/>
      <c r="L8" s="87">
        <f>E8+E11+I8+I10+I9+I11</f>
        <v>4</v>
      </c>
    </row>
    <row r="9" spans="1:12" x14ac:dyDescent="0.2">
      <c r="A9" s="132"/>
      <c r="B9" s="116"/>
      <c r="C9" s="135"/>
      <c r="D9" s="32" t="s">
        <v>9</v>
      </c>
      <c r="E9" s="124"/>
      <c r="F9" s="2"/>
      <c r="G9" s="7"/>
      <c r="H9" s="33" t="s">
        <v>13</v>
      </c>
      <c r="I9" s="56"/>
      <c r="K9" s="24"/>
      <c r="L9" s="1"/>
    </row>
    <row r="10" spans="1:12" x14ac:dyDescent="0.2">
      <c r="A10" s="132"/>
      <c r="B10" s="116"/>
      <c r="C10" s="135"/>
      <c r="D10" s="32" t="s">
        <v>10</v>
      </c>
      <c r="E10" s="125"/>
      <c r="F10" s="2"/>
      <c r="G10" s="7"/>
      <c r="H10" s="35" t="s">
        <v>14</v>
      </c>
      <c r="I10" s="56"/>
      <c r="J10" s="2"/>
      <c r="K10" s="24"/>
      <c r="L10" s="1"/>
    </row>
    <row r="11" spans="1:12" ht="39" thickBot="1" x14ac:dyDescent="0.25">
      <c r="A11" s="132"/>
      <c r="B11" s="117"/>
      <c r="C11" s="136"/>
      <c r="D11" s="36" t="s">
        <v>11</v>
      </c>
      <c r="E11" s="54">
        <v>1</v>
      </c>
      <c r="F11" s="4" t="s">
        <v>752</v>
      </c>
      <c r="G11" s="8" t="s">
        <v>222</v>
      </c>
      <c r="H11" s="17" t="s">
        <v>3</v>
      </c>
      <c r="I11" s="54">
        <v>1</v>
      </c>
      <c r="J11" s="4" t="s">
        <v>756</v>
      </c>
      <c r="K11" s="25" t="s">
        <v>470</v>
      </c>
      <c r="L11" s="1"/>
    </row>
    <row r="12" spans="1:12" ht="89.25" x14ac:dyDescent="0.2">
      <c r="A12" s="132"/>
      <c r="B12" s="115">
        <v>3</v>
      </c>
      <c r="C12" s="134" t="s">
        <v>57</v>
      </c>
      <c r="D12" s="30" t="s">
        <v>8</v>
      </c>
      <c r="E12" s="123">
        <v>2</v>
      </c>
      <c r="F12" s="5" t="s">
        <v>305</v>
      </c>
      <c r="G12" s="9" t="s">
        <v>306</v>
      </c>
      <c r="H12" s="16" t="s">
        <v>39</v>
      </c>
      <c r="I12" s="55"/>
      <c r="J12" s="5"/>
      <c r="K12" s="23"/>
      <c r="L12" s="87">
        <f>E12+E15+I12+I13+I14+I15</f>
        <v>4</v>
      </c>
    </row>
    <row r="13" spans="1:12" ht="19.5" customHeight="1" x14ac:dyDescent="0.2">
      <c r="A13" s="132"/>
      <c r="B13" s="116"/>
      <c r="C13" s="135"/>
      <c r="D13" s="32" t="s">
        <v>9</v>
      </c>
      <c r="E13" s="124"/>
      <c r="F13" s="3"/>
      <c r="G13" s="7"/>
      <c r="H13" s="33" t="s">
        <v>13</v>
      </c>
      <c r="I13" s="56">
        <v>1</v>
      </c>
      <c r="J13" s="20" t="s">
        <v>246</v>
      </c>
      <c r="K13" s="43" t="s">
        <v>438</v>
      </c>
      <c r="L13" s="1"/>
    </row>
    <row r="14" spans="1:12" x14ac:dyDescent="0.2">
      <c r="A14" s="132"/>
      <c r="B14" s="116"/>
      <c r="C14" s="135"/>
      <c r="D14" s="32" t="s">
        <v>10</v>
      </c>
      <c r="E14" s="125"/>
      <c r="F14" s="2"/>
      <c r="G14" s="7"/>
      <c r="H14" s="35" t="s">
        <v>14</v>
      </c>
      <c r="I14" s="56"/>
      <c r="J14" s="2"/>
      <c r="K14" s="24"/>
      <c r="L14" s="1"/>
    </row>
    <row r="15" spans="1:12" ht="26.25" customHeight="1" thickBot="1" x14ac:dyDescent="0.25">
      <c r="A15" s="132"/>
      <c r="B15" s="117"/>
      <c r="C15" s="136"/>
      <c r="D15" s="36" t="s">
        <v>11</v>
      </c>
      <c r="E15" s="54">
        <v>1</v>
      </c>
      <c r="F15" s="4" t="s">
        <v>753</v>
      </c>
      <c r="G15" s="8" t="s">
        <v>223</v>
      </c>
      <c r="H15" s="17" t="s">
        <v>3</v>
      </c>
      <c r="I15" s="49"/>
      <c r="J15" s="19"/>
      <c r="K15" s="44"/>
      <c r="L15" s="1"/>
    </row>
    <row r="16" spans="1:12" ht="54.75" customHeight="1" x14ac:dyDescent="0.2">
      <c r="A16" s="132"/>
      <c r="B16" s="115">
        <v>4</v>
      </c>
      <c r="C16" s="134" t="s">
        <v>58</v>
      </c>
      <c r="D16" s="30" t="s">
        <v>8</v>
      </c>
      <c r="E16" s="123">
        <v>1</v>
      </c>
      <c r="F16" s="5" t="s">
        <v>307</v>
      </c>
      <c r="G16" s="9" t="s">
        <v>308</v>
      </c>
      <c r="H16" s="16" t="s">
        <v>39</v>
      </c>
      <c r="I16" s="55"/>
      <c r="J16" s="5"/>
      <c r="K16" s="23"/>
      <c r="L16" s="87">
        <f>E16+E19+I16+I17+I18+I19</f>
        <v>3</v>
      </c>
    </row>
    <row r="17" spans="1:12" x14ac:dyDescent="0.2">
      <c r="A17" s="132"/>
      <c r="B17" s="116"/>
      <c r="C17" s="135"/>
      <c r="D17" s="32" t="s">
        <v>9</v>
      </c>
      <c r="E17" s="124"/>
      <c r="F17" s="20"/>
      <c r="G17" s="7"/>
      <c r="H17" s="33" t="s">
        <v>13</v>
      </c>
      <c r="I17" s="56"/>
      <c r="J17" s="2"/>
      <c r="K17" s="24"/>
      <c r="L17" s="1"/>
    </row>
    <row r="18" spans="1:12" x14ac:dyDescent="0.2">
      <c r="A18" s="132"/>
      <c r="B18" s="116"/>
      <c r="C18" s="135"/>
      <c r="D18" s="32" t="s">
        <v>10</v>
      </c>
      <c r="E18" s="125"/>
      <c r="F18" s="2"/>
      <c r="G18" s="7"/>
      <c r="H18" s="35" t="s">
        <v>14</v>
      </c>
      <c r="I18" s="56"/>
      <c r="J18" s="2"/>
      <c r="K18" s="24"/>
      <c r="L18" s="1"/>
    </row>
    <row r="19" spans="1:12" ht="34.5" thickBot="1" x14ac:dyDescent="0.25">
      <c r="A19" s="132"/>
      <c r="B19" s="117"/>
      <c r="C19" s="136"/>
      <c r="D19" s="36" t="s">
        <v>11</v>
      </c>
      <c r="E19" s="54">
        <v>1</v>
      </c>
      <c r="F19" s="20" t="s">
        <v>754</v>
      </c>
      <c r="G19" s="8" t="s">
        <v>223</v>
      </c>
      <c r="H19" s="17" t="s">
        <v>3</v>
      </c>
      <c r="I19" s="54">
        <v>1</v>
      </c>
      <c r="J19" s="4" t="s">
        <v>757</v>
      </c>
      <c r="K19" s="25" t="s">
        <v>925</v>
      </c>
      <c r="L19" s="1"/>
    </row>
    <row r="20" spans="1:12" ht="55.5" customHeight="1" x14ac:dyDescent="0.2">
      <c r="A20" s="132"/>
      <c r="B20" s="115">
        <v>5</v>
      </c>
      <c r="C20" s="118" t="s">
        <v>384</v>
      </c>
      <c r="D20" s="30" t="s">
        <v>8</v>
      </c>
      <c r="E20" s="123">
        <v>1</v>
      </c>
      <c r="F20" s="5" t="s">
        <v>307</v>
      </c>
      <c r="G20" s="9" t="s">
        <v>308</v>
      </c>
      <c r="H20" s="16" t="s">
        <v>39</v>
      </c>
      <c r="I20" s="55"/>
      <c r="J20" s="5"/>
      <c r="K20" s="23"/>
      <c r="L20" s="87">
        <f>E20+E23+I20+I21+I22+I23</f>
        <v>3</v>
      </c>
    </row>
    <row r="21" spans="1:12" x14ac:dyDescent="0.2">
      <c r="A21" s="132"/>
      <c r="B21" s="116"/>
      <c r="C21" s="119"/>
      <c r="D21" s="32" t="s">
        <v>9</v>
      </c>
      <c r="E21" s="124"/>
      <c r="F21" s="20"/>
      <c r="G21" s="7"/>
      <c r="H21" s="33" t="s">
        <v>13</v>
      </c>
      <c r="I21" s="56"/>
      <c r="J21" s="2"/>
      <c r="K21" s="24"/>
      <c r="L21" s="1"/>
    </row>
    <row r="22" spans="1:12" ht="38.25" x14ac:dyDescent="0.2">
      <c r="A22" s="132"/>
      <c r="B22" s="116"/>
      <c r="C22" s="119"/>
      <c r="D22" s="32" t="s">
        <v>10</v>
      </c>
      <c r="E22" s="125"/>
      <c r="F22" s="2"/>
      <c r="G22" s="7"/>
      <c r="H22" s="35" t="s">
        <v>14</v>
      </c>
      <c r="I22" s="56">
        <v>1</v>
      </c>
      <c r="J22" s="2" t="s">
        <v>758</v>
      </c>
      <c r="K22" s="24" t="s">
        <v>439</v>
      </c>
      <c r="L22" s="1"/>
    </row>
    <row r="23" spans="1:12" ht="34.5" thickBot="1" x14ac:dyDescent="0.25">
      <c r="A23" s="133"/>
      <c r="B23" s="117"/>
      <c r="C23" s="120"/>
      <c r="D23" s="36" t="s">
        <v>11</v>
      </c>
      <c r="E23" s="54">
        <v>1</v>
      </c>
      <c r="F23" s="4" t="s">
        <v>754</v>
      </c>
      <c r="G23" s="8" t="s">
        <v>223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84">
        <f>E4+E8+E12+E16+E20</f>
        <v>9</v>
      </c>
      <c r="H24" s="42" t="s">
        <v>38</v>
      </c>
      <c r="I24" s="84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84">
        <f>E7+E11+E15+E19+E23</f>
        <v>4</v>
      </c>
      <c r="H25" s="42" t="s">
        <v>21</v>
      </c>
      <c r="I25" s="84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84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84">
        <f>K2</f>
        <v>0</v>
      </c>
      <c r="H27" s="42" t="s">
        <v>23</v>
      </c>
      <c r="I27" s="84">
        <f>I7+I11+I15+I19+I23</f>
        <v>3</v>
      </c>
    </row>
    <row r="28" spans="1:12" x14ac:dyDescent="0.2">
      <c r="H28" s="41" t="s">
        <v>18</v>
      </c>
      <c r="I28" s="84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x14ac:dyDescent="0.2">
      <c r="A1" s="138" t="s">
        <v>1024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2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119.25" customHeight="1" x14ac:dyDescent="0.2">
      <c r="A4" s="131" t="s">
        <v>59</v>
      </c>
      <c r="B4" s="115">
        <v>1</v>
      </c>
      <c r="C4" s="134" t="s">
        <v>60</v>
      </c>
      <c r="D4" s="30" t="s">
        <v>8</v>
      </c>
      <c r="E4" s="123">
        <v>2</v>
      </c>
      <c r="F4" s="5" t="s">
        <v>387</v>
      </c>
      <c r="G4" s="9" t="s">
        <v>340</v>
      </c>
      <c r="H4" s="16" t="s">
        <v>39</v>
      </c>
      <c r="I4" s="55"/>
      <c r="J4" s="5"/>
      <c r="K4" s="38"/>
      <c r="L4" s="87">
        <f>E4+E7+I4+I5+I6+I7</f>
        <v>4</v>
      </c>
    </row>
    <row r="5" spans="1:12" x14ac:dyDescent="0.2">
      <c r="A5" s="132"/>
      <c r="B5" s="116"/>
      <c r="C5" s="135"/>
      <c r="D5" s="32" t="s">
        <v>9</v>
      </c>
      <c r="E5" s="124"/>
      <c r="F5" s="2"/>
      <c r="G5" s="7"/>
      <c r="H5" s="33" t="s">
        <v>13</v>
      </c>
      <c r="I5" s="56"/>
      <c r="J5" s="2"/>
      <c r="K5" s="24"/>
      <c r="L5" s="1"/>
    </row>
    <row r="6" spans="1:12" x14ac:dyDescent="0.2">
      <c r="A6" s="132"/>
      <c r="B6" s="116"/>
      <c r="C6" s="135"/>
      <c r="D6" s="32" t="s">
        <v>10</v>
      </c>
      <c r="E6" s="125"/>
      <c r="F6" s="2" t="s">
        <v>339</v>
      </c>
      <c r="G6" s="7" t="s">
        <v>341</v>
      </c>
      <c r="H6" s="35" t="s">
        <v>14</v>
      </c>
      <c r="I6" s="56"/>
      <c r="J6" s="2"/>
      <c r="K6" s="24"/>
      <c r="L6" s="1"/>
    </row>
    <row r="7" spans="1:12" ht="34.5" thickBot="1" x14ac:dyDescent="0.25">
      <c r="A7" s="132"/>
      <c r="B7" s="117"/>
      <c r="C7" s="136"/>
      <c r="D7" s="36" t="s">
        <v>11</v>
      </c>
      <c r="E7" s="54">
        <v>1</v>
      </c>
      <c r="F7" s="4" t="s">
        <v>759</v>
      </c>
      <c r="G7" s="8" t="s">
        <v>223</v>
      </c>
      <c r="H7" s="17" t="s">
        <v>3</v>
      </c>
      <c r="I7" s="54">
        <v>1</v>
      </c>
      <c r="J7" s="4" t="s">
        <v>761</v>
      </c>
      <c r="K7" s="25" t="s">
        <v>926</v>
      </c>
      <c r="L7" s="1"/>
    </row>
    <row r="8" spans="1:12" ht="79.5" customHeight="1" x14ac:dyDescent="0.2">
      <c r="A8" s="132"/>
      <c r="B8" s="115">
        <v>2</v>
      </c>
      <c r="C8" s="134" t="s">
        <v>61</v>
      </c>
      <c r="D8" s="30" t="s">
        <v>8</v>
      </c>
      <c r="E8" s="123">
        <v>2</v>
      </c>
      <c r="F8" s="5" t="s">
        <v>342</v>
      </c>
      <c r="G8" s="9" t="s">
        <v>343</v>
      </c>
      <c r="H8" s="16" t="s">
        <v>39</v>
      </c>
      <c r="I8" s="55"/>
      <c r="J8" s="5"/>
      <c r="K8" s="48"/>
      <c r="L8" s="87">
        <f>E8+E11+I8+I10+I9+I11</f>
        <v>4</v>
      </c>
    </row>
    <row r="9" spans="1:12" x14ac:dyDescent="0.2">
      <c r="A9" s="132"/>
      <c r="B9" s="116"/>
      <c r="C9" s="135"/>
      <c r="D9" s="32" t="s">
        <v>9</v>
      </c>
      <c r="E9" s="124"/>
      <c r="F9" s="2"/>
      <c r="G9" s="7"/>
      <c r="H9" s="33" t="s">
        <v>13</v>
      </c>
      <c r="I9" s="56"/>
      <c r="K9" s="24"/>
      <c r="L9" s="1"/>
    </row>
    <row r="10" spans="1:12" x14ac:dyDescent="0.2">
      <c r="A10" s="132"/>
      <c r="B10" s="116"/>
      <c r="C10" s="135"/>
      <c r="D10" s="32" t="s">
        <v>10</v>
      </c>
      <c r="E10" s="125"/>
      <c r="F10" s="2"/>
      <c r="G10" s="7"/>
      <c r="H10" s="35" t="s">
        <v>14</v>
      </c>
      <c r="I10" s="56"/>
      <c r="J10" s="2"/>
      <c r="K10" s="24"/>
      <c r="L10" s="1"/>
    </row>
    <row r="11" spans="1:12" ht="48.75" customHeight="1" thickBot="1" x14ac:dyDescent="0.25">
      <c r="A11" s="132"/>
      <c r="B11" s="117"/>
      <c r="C11" s="136"/>
      <c r="D11" s="36" t="s">
        <v>11</v>
      </c>
      <c r="E11" s="54">
        <v>1</v>
      </c>
      <c r="F11" s="4" t="s">
        <v>759</v>
      </c>
      <c r="G11" s="8" t="s">
        <v>223</v>
      </c>
      <c r="H11" s="17" t="s">
        <v>3</v>
      </c>
      <c r="I11" s="54">
        <v>1</v>
      </c>
      <c r="J11" s="4" t="s">
        <v>762</v>
      </c>
      <c r="K11" s="25" t="s">
        <v>927</v>
      </c>
      <c r="L11" s="1"/>
    </row>
    <row r="12" spans="1:12" ht="46.5" customHeight="1" x14ac:dyDescent="0.2">
      <c r="A12" s="132"/>
      <c r="B12" s="115">
        <v>3</v>
      </c>
      <c r="C12" s="134" t="s">
        <v>62</v>
      </c>
      <c r="D12" s="30" t="s">
        <v>8</v>
      </c>
      <c r="E12" s="123">
        <v>2</v>
      </c>
      <c r="F12" s="5" t="s">
        <v>695</v>
      </c>
      <c r="G12" s="9" t="s">
        <v>346</v>
      </c>
      <c r="H12" s="16" t="s">
        <v>39</v>
      </c>
      <c r="I12" s="55"/>
      <c r="J12" s="5"/>
      <c r="K12" s="23"/>
      <c r="L12" s="87">
        <f>E12+E15+I12+I13+I14+I15</f>
        <v>4</v>
      </c>
    </row>
    <row r="13" spans="1:12" ht="25.5" x14ac:dyDescent="0.2">
      <c r="A13" s="132"/>
      <c r="B13" s="116"/>
      <c r="C13" s="135"/>
      <c r="D13" s="32" t="s">
        <v>9</v>
      </c>
      <c r="E13" s="124"/>
      <c r="F13" s="3"/>
      <c r="G13" s="7"/>
      <c r="H13" s="33" t="s">
        <v>13</v>
      </c>
      <c r="I13" s="56">
        <v>1</v>
      </c>
      <c r="J13" s="20" t="s">
        <v>248</v>
      </c>
      <c r="K13" s="43" t="s">
        <v>438</v>
      </c>
      <c r="L13" s="1"/>
    </row>
    <row r="14" spans="1:12" ht="59.25" customHeight="1" x14ac:dyDescent="0.2">
      <c r="A14" s="132"/>
      <c r="B14" s="116"/>
      <c r="C14" s="135"/>
      <c r="D14" s="32" t="s">
        <v>10</v>
      </c>
      <c r="E14" s="125"/>
      <c r="F14" s="2" t="s">
        <v>696</v>
      </c>
      <c r="G14" s="7" t="s">
        <v>1009</v>
      </c>
      <c r="H14" s="35" t="s">
        <v>14</v>
      </c>
      <c r="I14" s="56"/>
      <c r="J14" s="2"/>
      <c r="K14" s="24"/>
      <c r="L14" s="1"/>
    </row>
    <row r="15" spans="1:12" ht="34.5" thickBot="1" x14ac:dyDescent="0.25">
      <c r="A15" s="132"/>
      <c r="B15" s="117"/>
      <c r="C15" s="136"/>
      <c r="D15" s="36" t="s">
        <v>11</v>
      </c>
      <c r="E15" s="54">
        <v>1</v>
      </c>
      <c r="F15" s="19" t="s">
        <v>760</v>
      </c>
      <c r="G15" s="8" t="s">
        <v>223</v>
      </c>
      <c r="H15" s="17" t="s">
        <v>3</v>
      </c>
      <c r="I15" s="49"/>
      <c r="J15" s="19"/>
      <c r="K15" s="44"/>
      <c r="L15" s="1"/>
    </row>
    <row r="16" spans="1:12" ht="45.75" customHeight="1" x14ac:dyDescent="0.2">
      <c r="A16" s="132"/>
      <c r="B16" s="115">
        <v>4</v>
      </c>
      <c r="C16" s="134" t="s">
        <v>344</v>
      </c>
      <c r="D16" s="30" t="s">
        <v>8</v>
      </c>
      <c r="E16" s="123">
        <v>1</v>
      </c>
      <c r="F16" s="5" t="s">
        <v>345</v>
      </c>
      <c r="G16" s="9" t="s">
        <v>346</v>
      </c>
      <c r="H16" s="16" t="s">
        <v>39</v>
      </c>
      <c r="I16" s="55"/>
      <c r="J16" s="5"/>
      <c r="K16" s="23"/>
      <c r="L16" s="87">
        <f>E16+E19+I16+I17+I18+I19</f>
        <v>2</v>
      </c>
    </row>
    <row r="17" spans="1:12" x14ac:dyDescent="0.2">
      <c r="A17" s="132"/>
      <c r="B17" s="116"/>
      <c r="C17" s="135"/>
      <c r="D17" s="32" t="s">
        <v>9</v>
      </c>
      <c r="E17" s="124"/>
      <c r="F17" s="20"/>
      <c r="G17" s="7"/>
      <c r="H17" s="33" t="s">
        <v>13</v>
      </c>
      <c r="I17" s="56"/>
      <c r="J17" s="2"/>
      <c r="K17" s="24"/>
      <c r="L17" s="1"/>
    </row>
    <row r="18" spans="1:12" x14ac:dyDescent="0.2">
      <c r="A18" s="132"/>
      <c r="B18" s="116"/>
      <c r="C18" s="135"/>
      <c r="D18" s="32" t="s">
        <v>10</v>
      </c>
      <c r="E18" s="125"/>
      <c r="F18" s="2"/>
      <c r="G18" s="7"/>
      <c r="H18" s="35" t="s">
        <v>14</v>
      </c>
      <c r="I18" s="78"/>
      <c r="J18" s="61"/>
      <c r="K18" s="45"/>
      <c r="L18" s="1"/>
    </row>
    <row r="19" spans="1:12" ht="40.5" customHeight="1" thickBot="1" x14ac:dyDescent="0.25">
      <c r="A19" s="132"/>
      <c r="B19" s="117"/>
      <c r="C19" s="136"/>
      <c r="D19" s="36" t="s">
        <v>11</v>
      </c>
      <c r="E19" s="54"/>
      <c r="F19" s="19"/>
      <c r="G19" s="8"/>
      <c r="H19" s="17" t="s">
        <v>3</v>
      </c>
      <c r="I19" s="54">
        <v>1</v>
      </c>
      <c r="J19" s="4" t="s">
        <v>763</v>
      </c>
      <c r="K19" s="25" t="s">
        <v>928</v>
      </c>
      <c r="L19" s="1"/>
    </row>
    <row r="20" spans="1:12" ht="120.75" customHeight="1" x14ac:dyDescent="0.2">
      <c r="A20" s="132"/>
      <c r="B20" s="115">
        <v>5</v>
      </c>
      <c r="C20" s="134" t="s">
        <v>63</v>
      </c>
      <c r="D20" s="30" t="s">
        <v>8</v>
      </c>
      <c r="E20" s="121">
        <v>2</v>
      </c>
      <c r="F20" s="5" t="s">
        <v>388</v>
      </c>
      <c r="G20" s="9" t="s">
        <v>347</v>
      </c>
      <c r="H20" s="16" t="s">
        <v>39</v>
      </c>
      <c r="I20" s="55"/>
      <c r="J20" s="5"/>
      <c r="K20" s="23"/>
      <c r="L20" s="87">
        <f>E20+E23+I20+I21+I22+I23</f>
        <v>4</v>
      </c>
    </row>
    <row r="21" spans="1:12" x14ac:dyDescent="0.2">
      <c r="A21" s="132"/>
      <c r="B21" s="116"/>
      <c r="C21" s="135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ht="36" customHeight="1" x14ac:dyDescent="0.2">
      <c r="A22" s="132"/>
      <c r="B22" s="116"/>
      <c r="C22" s="135"/>
      <c r="D22" s="32" t="s">
        <v>10</v>
      </c>
      <c r="E22" s="122"/>
      <c r="F22" s="2"/>
      <c r="G22" s="7"/>
      <c r="H22" s="35" t="s">
        <v>14</v>
      </c>
      <c r="I22" s="56">
        <v>1</v>
      </c>
      <c r="J22" s="2" t="s">
        <v>201</v>
      </c>
      <c r="K22" s="24" t="s">
        <v>440</v>
      </c>
      <c r="L22" s="1"/>
    </row>
    <row r="23" spans="1:12" ht="39" customHeight="1" thickBot="1" x14ac:dyDescent="0.25">
      <c r="A23" s="133"/>
      <c r="B23" s="117"/>
      <c r="C23" s="136"/>
      <c r="D23" s="36" t="s">
        <v>11</v>
      </c>
      <c r="E23" s="54">
        <v>1</v>
      </c>
      <c r="F23" s="19" t="s">
        <v>760</v>
      </c>
      <c r="G23" s="8" t="s">
        <v>223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9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E16:E18"/>
    <mergeCell ref="B20:B23"/>
    <mergeCell ref="E20:E22"/>
    <mergeCell ref="A4:A23"/>
    <mergeCell ref="B4:B7"/>
    <mergeCell ref="C4:C7"/>
    <mergeCell ref="E4:E6"/>
    <mergeCell ref="B12:B15"/>
    <mergeCell ref="C12:C15"/>
    <mergeCell ref="E12:E14"/>
    <mergeCell ref="C16:C19"/>
    <mergeCell ref="C20:C23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8" t="s">
        <v>1025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customHeight="1" x14ac:dyDescent="0.2">
      <c r="A4" s="131" t="s">
        <v>64</v>
      </c>
      <c r="B4" s="115">
        <v>1</v>
      </c>
      <c r="C4" s="134" t="s">
        <v>65</v>
      </c>
      <c r="D4" s="30" t="s">
        <v>8</v>
      </c>
      <c r="E4" s="123">
        <v>1.5</v>
      </c>
      <c r="F4" s="5" t="s">
        <v>310</v>
      </c>
      <c r="G4" s="9" t="s">
        <v>313</v>
      </c>
      <c r="H4" s="16" t="s">
        <v>39</v>
      </c>
      <c r="I4" s="55">
        <v>0.5</v>
      </c>
      <c r="J4" s="5" t="s">
        <v>312</v>
      </c>
      <c r="K4" s="38" t="s">
        <v>315</v>
      </c>
      <c r="L4" s="87">
        <f>E4+E7+I4+I5+I6+I7</f>
        <v>4</v>
      </c>
    </row>
    <row r="5" spans="1:16" x14ac:dyDescent="0.2">
      <c r="A5" s="132"/>
      <c r="B5" s="116"/>
      <c r="C5" s="135"/>
      <c r="D5" s="32" t="s">
        <v>9</v>
      </c>
      <c r="E5" s="124"/>
      <c r="F5" s="2"/>
      <c r="G5" s="7"/>
      <c r="H5" s="33" t="s">
        <v>13</v>
      </c>
      <c r="I5" s="56"/>
      <c r="J5" s="2"/>
      <c r="K5" s="24"/>
      <c r="L5" s="1"/>
    </row>
    <row r="6" spans="1:16" ht="51" x14ac:dyDescent="0.2">
      <c r="A6" s="132"/>
      <c r="B6" s="116"/>
      <c r="C6" s="135"/>
      <c r="D6" s="32" t="s">
        <v>10</v>
      </c>
      <c r="E6" s="125"/>
      <c r="F6" s="2" t="s">
        <v>311</v>
      </c>
      <c r="G6" s="7" t="s">
        <v>314</v>
      </c>
      <c r="H6" s="35" t="s">
        <v>14</v>
      </c>
      <c r="I6" s="56"/>
      <c r="J6" s="2"/>
      <c r="K6" s="24"/>
      <c r="L6" s="1"/>
      <c r="O6" s="57"/>
    </row>
    <row r="7" spans="1:16" ht="66" customHeight="1" thickBot="1" x14ac:dyDescent="0.25">
      <c r="A7" s="132"/>
      <c r="B7" s="117"/>
      <c r="C7" s="136"/>
      <c r="D7" s="36" t="s">
        <v>11</v>
      </c>
      <c r="E7" s="54">
        <v>1</v>
      </c>
      <c r="F7" s="19" t="s">
        <v>764</v>
      </c>
      <c r="G7" s="8" t="s">
        <v>223</v>
      </c>
      <c r="H7" s="17" t="s">
        <v>3</v>
      </c>
      <c r="I7" s="54">
        <v>1</v>
      </c>
      <c r="J7" s="4" t="s">
        <v>767</v>
      </c>
      <c r="K7" s="25" t="s">
        <v>929</v>
      </c>
      <c r="L7" s="1"/>
    </row>
    <row r="8" spans="1:16" ht="74.25" customHeight="1" x14ac:dyDescent="0.2">
      <c r="A8" s="132"/>
      <c r="B8" s="115">
        <v>2</v>
      </c>
      <c r="C8" s="134" t="s">
        <v>66</v>
      </c>
      <c r="D8" s="30" t="s">
        <v>8</v>
      </c>
      <c r="E8" s="123">
        <v>2</v>
      </c>
      <c r="F8" s="5" t="s">
        <v>316</v>
      </c>
      <c r="G8" s="9" t="s">
        <v>317</v>
      </c>
      <c r="H8" s="16" t="s">
        <v>39</v>
      </c>
      <c r="I8" s="55"/>
      <c r="J8" s="5"/>
      <c r="K8" s="38"/>
      <c r="L8" s="87">
        <f>E8+E11+I8+I10+I9+I11</f>
        <v>4</v>
      </c>
    </row>
    <row r="9" spans="1:16" x14ac:dyDescent="0.2">
      <c r="A9" s="132"/>
      <c r="B9" s="116"/>
      <c r="C9" s="135"/>
      <c r="D9" s="32" t="s">
        <v>9</v>
      </c>
      <c r="E9" s="124"/>
      <c r="F9" s="2"/>
      <c r="G9" s="7"/>
      <c r="H9" s="33" t="s">
        <v>13</v>
      </c>
      <c r="I9" s="56"/>
      <c r="K9" s="24"/>
      <c r="L9" s="1"/>
    </row>
    <row r="10" spans="1:16" ht="39" customHeight="1" x14ac:dyDescent="0.2">
      <c r="A10" s="132"/>
      <c r="B10" s="116"/>
      <c r="C10" s="135"/>
      <c r="D10" s="32" t="s">
        <v>10</v>
      </c>
      <c r="E10" s="125"/>
      <c r="F10" s="2" t="s">
        <v>319</v>
      </c>
      <c r="G10" s="7" t="s">
        <v>318</v>
      </c>
      <c r="H10" s="35" t="s">
        <v>14</v>
      </c>
      <c r="I10" s="56"/>
      <c r="J10" s="2"/>
      <c r="K10" s="24"/>
      <c r="L10" s="1"/>
    </row>
    <row r="11" spans="1:16" ht="39" thickBot="1" x14ac:dyDescent="0.25">
      <c r="A11" s="132"/>
      <c r="B11" s="117"/>
      <c r="C11" s="136"/>
      <c r="D11" s="36" t="s">
        <v>11</v>
      </c>
      <c r="E11" s="54">
        <v>1</v>
      </c>
      <c r="F11" s="4" t="s">
        <v>765</v>
      </c>
      <c r="G11" s="8" t="s">
        <v>223</v>
      </c>
      <c r="H11" s="17" t="s">
        <v>3</v>
      </c>
      <c r="I11" s="54">
        <v>1</v>
      </c>
      <c r="J11" s="4" t="s">
        <v>768</v>
      </c>
      <c r="K11" s="25" t="s">
        <v>930</v>
      </c>
      <c r="L11" s="1"/>
      <c r="P11" s="57"/>
    </row>
    <row r="12" spans="1:16" ht="54.75" customHeight="1" x14ac:dyDescent="0.2">
      <c r="A12" s="132"/>
      <c r="B12" s="115">
        <v>3</v>
      </c>
      <c r="C12" s="134" t="s">
        <v>67</v>
      </c>
      <c r="D12" s="30" t="s">
        <v>8</v>
      </c>
      <c r="E12" s="123">
        <v>1.5</v>
      </c>
      <c r="F12" s="5" t="s">
        <v>320</v>
      </c>
      <c r="G12" s="9" t="s">
        <v>323</v>
      </c>
      <c r="H12" s="16" t="s">
        <v>39</v>
      </c>
      <c r="I12" s="55">
        <v>0.5</v>
      </c>
      <c r="J12" s="5" t="s">
        <v>322</v>
      </c>
      <c r="K12" s="23" t="s">
        <v>325</v>
      </c>
      <c r="L12" s="87">
        <f>E12+E15+I12+I13+I14+I15</f>
        <v>4</v>
      </c>
    </row>
    <row r="13" spans="1:16" ht="22.5" x14ac:dyDescent="0.2">
      <c r="A13" s="132"/>
      <c r="B13" s="116"/>
      <c r="C13" s="135"/>
      <c r="D13" s="32" t="s">
        <v>9</v>
      </c>
      <c r="E13" s="124"/>
      <c r="F13" s="3"/>
      <c r="G13" s="7"/>
      <c r="H13" s="33" t="s">
        <v>13</v>
      </c>
      <c r="I13" s="56">
        <v>1</v>
      </c>
      <c r="J13" s="2" t="s">
        <v>249</v>
      </c>
      <c r="K13" s="43" t="s">
        <v>438</v>
      </c>
      <c r="L13" s="1"/>
    </row>
    <row r="14" spans="1:16" ht="22.5" x14ac:dyDescent="0.2">
      <c r="A14" s="132"/>
      <c r="B14" s="116"/>
      <c r="C14" s="135"/>
      <c r="D14" s="32" t="s">
        <v>10</v>
      </c>
      <c r="E14" s="125"/>
      <c r="F14" s="2" t="s">
        <v>321</v>
      </c>
      <c r="G14" s="7" t="s">
        <v>324</v>
      </c>
      <c r="H14" s="35" t="s">
        <v>14</v>
      </c>
      <c r="I14" s="56"/>
      <c r="J14" s="2"/>
      <c r="K14" s="24"/>
      <c r="L14" s="1"/>
    </row>
    <row r="15" spans="1:16" ht="34.5" thickBot="1" x14ac:dyDescent="0.25">
      <c r="A15" s="132"/>
      <c r="B15" s="117"/>
      <c r="C15" s="136"/>
      <c r="D15" s="36" t="s">
        <v>11</v>
      </c>
      <c r="E15" s="54">
        <v>1</v>
      </c>
      <c r="F15" s="4" t="s">
        <v>766</v>
      </c>
      <c r="G15" s="8" t="s">
        <v>223</v>
      </c>
      <c r="H15" s="17" t="s">
        <v>3</v>
      </c>
      <c r="I15" s="49"/>
      <c r="J15" s="19"/>
      <c r="K15" s="44"/>
      <c r="L15" s="1"/>
    </row>
    <row r="16" spans="1:16" ht="57" customHeight="1" x14ac:dyDescent="0.2">
      <c r="A16" s="132"/>
      <c r="B16" s="115">
        <v>4</v>
      </c>
      <c r="C16" s="134" t="s">
        <v>68</v>
      </c>
      <c r="D16" s="30" t="s">
        <v>8</v>
      </c>
      <c r="E16" s="123">
        <v>2</v>
      </c>
      <c r="F16" s="5" t="s">
        <v>326</v>
      </c>
      <c r="G16" s="9" t="s">
        <v>328</v>
      </c>
      <c r="H16" s="16" t="s">
        <v>39</v>
      </c>
      <c r="I16" s="55"/>
      <c r="J16" s="5"/>
      <c r="K16" s="23"/>
      <c r="L16" s="87">
        <f>E16+E19+I16+I17+I18+I19</f>
        <v>4</v>
      </c>
    </row>
    <row r="17" spans="1:12" x14ac:dyDescent="0.2">
      <c r="A17" s="132"/>
      <c r="B17" s="116"/>
      <c r="C17" s="135"/>
      <c r="D17" s="32" t="s">
        <v>9</v>
      </c>
      <c r="E17" s="124"/>
      <c r="F17" s="20"/>
      <c r="G17" s="7"/>
      <c r="H17" s="33" t="s">
        <v>13</v>
      </c>
      <c r="I17" s="56"/>
      <c r="J17" s="2"/>
      <c r="K17" s="24"/>
      <c r="L17" s="1"/>
    </row>
    <row r="18" spans="1:12" ht="76.5" x14ac:dyDescent="0.2">
      <c r="A18" s="132"/>
      <c r="B18" s="116"/>
      <c r="C18" s="135"/>
      <c r="D18" s="32" t="s">
        <v>10</v>
      </c>
      <c r="E18" s="125"/>
      <c r="F18" s="2" t="s">
        <v>327</v>
      </c>
      <c r="G18" s="7" t="s">
        <v>329</v>
      </c>
      <c r="H18" s="35" t="s">
        <v>14</v>
      </c>
      <c r="I18" s="56"/>
      <c r="J18" s="2"/>
      <c r="K18" s="24"/>
      <c r="L18" s="1"/>
    </row>
    <row r="19" spans="1:12" ht="51.75" thickBot="1" x14ac:dyDescent="0.25">
      <c r="A19" s="132"/>
      <c r="B19" s="116"/>
      <c r="C19" s="139"/>
      <c r="D19" s="62" t="s">
        <v>11</v>
      </c>
      <c r="E19" s="79">
        <v>1</v>
      </c>
      <c r="F19" s="20" t="s">
        <v>766</v>
      </c>
      <c r="G19" s="21" t="s">
        <v>223</v>
      </c>
      <c r="H19" s="22" t="s">
        <v>3</v>
      </c>
      <c r="I19" s="79">
        <v>1</v>
      </c>
      <c r="J19" s="60" t="s">
        <v>769</v>
      </c>
      <c r="K19" s="43" t="s">
        <v>931</v>
      </c>
      <c r="L19" s="1"/>
    </row>
    <row r="20" spans="1:12" ht="42" customHeight="1" x14ac:dyDescent="0.2">
      <c r="A20" s="132"/>
      <c r="B20" s="115">
        <v>5</v>
      </c>
      <c r="C20" s="118" t="s">
        <v>385</v>
      </c>
      <c r="D20" s="30" t="s">
        <v>8</v>
      </c>
      <c r="E20" s="121"/>
      <c r="F20" s="5"/>
      <c r="G20" s="9"/>
      <c r="H20" s="16" t="s">
        <v>39</v>
      </c>
      <c r="I20" s="55">
        <v>1</v>
      </c>
      <c r="J20" s="5" t="s">
        <v>770</v>
      </c>
      <c r="K20" s="23" t="s">
        <v>441</v>
      </c>
      <c r="L20" s="87">
        <f>E20+E23+I20+I21+I22+I23</f>
        <v>2</v>
      </c>
    </row>
    <row r="21" spans="1:12" x14ac:dyDescent="0.2">
      <c r="A21" s="132"/>
      <c r="B21" s="116"/>
      <c r="C21" s="119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ht="47.25" customHeight="1" x14ac:dyDescent="0.2">
      <c r="A22" s="132"/>
      <c r="B22" s="116"/>
      <c r="C22" s="119"/>
      <c r="D22" s="32" t="s">
        <v>10</v>
      </c>
      <c r="E22" s="122"/>
      <c r="F22" s="2"/>
      <c r="G22" s="7"/>
      <c r="H22" s="35" t="s">
        <v>14</v>
      </c>
      <c r="I22" s="56">
        <v>1</v>
      </c>
      <c r="J22" s="2" t="s">
        <v>202</v>
      </c>
      <c r="K22" s="24" t="s">
        <v>442</v>
      </c>
      <c r="L22" s="1"/>
    </row>
    <row r="23" spans="1:12" ht="26.25" thickBot="1" x14ac:dyDescent="0.25">
      <c r="A23" s="133"/>
      <c r="B23" s="117"/>
      <c r="C23" s="120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I4+I8+I12+I20+I16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E8:E10"/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8" t="s">
        <v>1026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4.25" customHeight="1" x14ac:dyDescent="0.2">
      <c r="A4" s="131" t="s">
        <v>73</v>
      </c>
      <c r="B4" s="115">
        <v>1</v>
      </c>
      <c r="C4" s="118" t="s">
        <v>69</v>
      </c>
      <c r="D4" s="30" t="s">
        <v>8</v>
      </c>
      <c r="E4" s="123">
        <v>2</v>
      </c>
      <c r="F4" s="5" t="s">
        <v>330</v>
      </c>
      <c r="G4" s="9" t="s">
        <v>332</v>
      </c>
      <c r="H4" s="16" t="s">
        <v>39</v>
      </c>
      <c r="I4" s="55"/>
      <c r="J4" s="5"/>
      <c r="K4" s="23"/>
      <c r="L4" s="87">
        <f>E4+E7+I4+I5+I6+I7</f>
        <v>4</v>
      </c>
    </row>
    <row r="5" spans="1:16" x14ac:dyDescent="0.2">
      <c r="A5" s="132"/>
      <c r="B5" s="116"/>
      <c r="C5" s="119"/>
      <c r="D5" s="32" t="s">
        <v>9</v>
      </c>
      <c r="E5" s="124"/>
      <c r="F5" s="2"/>
      <c r="G5" s="7"/>
      <c r="H5" s="33" t="s">
        <v>13</v>
      </c>
      <c r="I5" s="56"/>
      <c r="J5" s="97"/>
      <c r="K5" s="24"/>
      <c r="L5" s="1"/>
    </row>
    <row r="6" spans="1:16" ht="38.25" x14ac:dyDescent="0.2">
      <c r="A6" s="132"/>
      <c r="B6" s="116"/>
      <c r="C6" s="119"/>
      <c r="D6" s="32" t="s">
        <v>10</v>
      </c>
      <c r="E6" s="125"/>
      <c r="F6" s="2" t="s">
        <v>331</v>
      </c>
      <c r="G6" s="7" t="s">
        <v>333</v>
      </c>
      <c r="H6" s="35" t="s">
        <v>14</v>
      </c>
      <c r="I6" s="56"/>
      <c r="J6" s="2"/>
      <c r="K6" s="24"/>
      <c r="L6" s="1"/>
      <c r="O6" s="57"/>
    </row>
    <row r="7" spans="1:16" ht="39" thickBot="1" x14ac:dyDescent="0.25">
      <c r="A7" s="132"/>
      <c r="B7" s="116"/>
      <c r="C7" s="140"/>
      <c r="D7" s="62" t="s">
        <v>11</v>
      </c>
      <c r="E7" s="79">
        <v>1</v>
      </c>
      <c r="F7" s="20" t="s">
        <v>771</v>
      </c>
      <c r="G7" s="21" t="s">
        <v>223</v>
      </c>
      <c r="H7" s="22" t="s">
        <v>3</v>
      </c>
      <c r="I7" s="79">
        <v>1</v>
      </c>
      <c r="J7" s="60" t="s">
        <v>774</v>
      </c>
      <c r="K7" s="43" t="s">
        <v>458</v>
      </c>
      <c r="L7" s="1"/>
    </row>
    <row r="8" spans="1:16" ht="68.25" customHeight="1" x14ac:dyDescent="0.2">
      <c r="A8" s="132"/>
      <c r="B8" s="115">
        <v>2</v>
      </c>
      <c r="C8" s="134" t="s">
        <v>70</v>
      </c>
      <c r="D8" s="30" t="s">
        <v>8</v>
      </c>
      <c r="E8" s="123">
        <v>2</v>
      </c>
      <c r="F8" s="5" t="s">
        <v>734</v>
      </c>
      <c r="G8" s="9" t="s">
        <v>334</v>
      </c>
      <c r="H8" s="16" t="s">
        <v>39</v>
      </c>
      <c r="I8" s="55"/>
      <c r="J8" s="5"/>
      <c r="K8" s="23"/>
      <c r="L8" s="87">
        <f>E8+E11+I8+I10+I9+I11</f>
        <v>4</v>
      </c>
    </row>
    <row r="9" spans="1:16" x14ac:dyDescent="0.2">
      <c r="A9" s="132"/>
      <c r="B9" s="116"/>
      <c r="C9" s="135"/>
      <c r="D9" s="32" t="s">
        <v>9</v>
      </c>
      <c r="E9" s="124"/>
      <c r="F9" s="2"/>
      <c r="G9" s="7"/>
      <c r="H9" s="33" t="s">
        <v>13</v>
      </c>
      <c r="I9" s="56"/>
      <c r="J9" s="61"/>
      <c r="K9" s="24"/>
      <c r="L9" s="1"/>
    </row>
    <row r="10" spans="1:16" ht="52.5" customHeight="1" x14ac:dyDescent="0.2">
      <c r="A10" s="132"/>
      <c r="B10" s="116"/>
      <c r="C10" s="135"/>
      <c r="D10" s="32" t="s">
        <v>10</v>
      </c>
      <c r="E10" s="125"/>
      <c r="F10" s="2" t="s">
        <v>735</v>
      </c>
      <c r="G10" s="7" t="s">
        <v>333</v>
      </c>
      <c r="H10" s="35" t="s">
        <v>14</v>
      </c>
      <c r="I10" s="56"/>
      <c r="J10" s="2"/>
      <c r="K10" s="24"/>
      <c r="L10" s="1"/>
    </row>
    <row r="11" spans="1:16" ht="39" thickBot="1" x14ac:dyDescent="0.25">
      <c r="A11" s="132"/>
      <c r="B11" s="117"/>
      <c r="C11" s="136"/>
      <c r="D11" s="36" t="s">
        <v>11</v>
      </c>
      <c r="E11" s="54">
        <v>1</v>
      </c>
      <c r="F11" s="4" t="s">
        <v>772</v>
      </c>
      <c r="G11" s="8" t="s">
        <v>223</v>
      </c>
      <c r="H11" s="17" t="s">
        <v>3</v>
      </c>
      <c r="I11" s="54">
        <v>1</v>
      </c>
      <c r="J11" s="4" t="s">
        <v>775</v>
      </c>
      <c r="K11" s="25" t="s">
        <v>458</v>
      </c>
      <c r="L11" s="1"/>
      <c r="P11" s="57"/>
    </row>
    <row r="12" spans="1:16" ht="72" customHeight="1" x14ac:dyDescent="0.2">
      <c r="A12" s="132"/>
      <c r="B12" s="141">
        <v>3</v>
      </c>
      <c r="C12" s="137" t="s">
        <v>71</v>
      </c>
      <c r="D12" s="39" t="s">
        <v>8</v>
      </c>
      <c r="E12" s="125">
        <v>2</v>
      </c>
      <c r="F12" s="3" t="s">
        <v>335</v>
      </c>
      <c r="G12" s="28" t="s">
        <v>334</v>
      </c>
      <c r="H12" s="29" t="s">
        <v>39</v>
      </c>
      <c r="I12" s="53"/>
      <c r="J12" s="3"/>
      <c r="K12" s="96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22"/>
      <c r="G13" s="7"/>
      <c r="H13" s="33" t="s">
        <v>13</v>
      </c>
      <c r="I13" s="56">
        <v>1</v>
      </c>
      <c r="J13" s="46" t="s">
        <v>250</v>
      </c>
      <c r="K13" s="24" t="s">
        <v>444</v>
      </c>
      <c r="L13" s="1"/>
    </row>
    <row r="14" spans="1:16" ht="37.5" customHeight="1" x14ac:dyDescent="0.2">
      <c r="A14" s="132"/>
      <c r="B14" s="142"/>
      <c r="C14" s="135"/>
      <c r="D14" s="32" t="s">
        <v>10</v>
      </c>
      <c r="E14" s="122"/>
      <c r="F14" s="2" t="s">
        <v>336</v>
      </c>
      <c r="G14" s="7" t="s">
        <v>318</v>
      </c>
      <c r="H14" s="35" t="s">
        <v>14</v>
      </c>
      <c r="I14" s="78"/>
      <c r="J14" s="61"/>
      <c r="K14" s="45"/>
      <c r="L14" s="1"/>
    </row>
    <row r="15" spans="1:16" ht="34.5" thickBot="1" x14ac:dyDescent="0.25">
      <c r="A15" s="132"/>
      <c r="B15" s="143"/>
      <c r="C15" s="139"/>
      <c r="D15" s="36" t="s">
        <v>11</v>
      </c>
      <c r="E15" s="54">
        <v>1</v>
      </c>
      <c r="F15" s="4" t="s">
        <v>773</v>
      </c>
      <c r="G15" s="8" t="s">
        <v>223</v>
      </c>
      <c r="H15" s="17" t="s">
        <v>3</v>
      </c>
      <c r="I15" s="49"/>
      <c r="J15" s="15"/>
      <c r="K15" s="25"/>
      <c r="L15" s="1"/>
    </row>
    <row r="16" spans="1:16" ht="104.25" customHeight="1" x14ac:dyDescent="0.2">
      <c r="A16" s="132"/>
      <c r="B16" s="116">
        <v>4</v>
      </c>
      <c r="C16" s="134" t="s">
        <v>72</v>
      </c>
      <c r="D16" s="39" t="s">
        <v>8</v>
      </c>
      <c r="E16" s="124">
        <v>2</v>
      </c>
      <c r="F16" s="3" t="s">
        <v>337</v>
      </c>
      <c r="G16" s="28" t="s">
        <v>334</v>
      </c>
      <c r="H16" s="29" t="s">
        <v>39</v>
      </c>
      <c r="I16" s="53"/>
      <c r="J16" s="3"/>
      <c r="K16" s="38"/>
      <c r="L16" s="87">
        <f>E16+E19+I16+I17+I18+I19</f>
        <v>3</v>
      </c>
    </row>
    <row r="17" spans="1:12" x14ac:dyDescent="0.2">
      <c r="A17" s="132"/>
      <c r="B17" s="116"/>
      <c r="C17" s="135"/>
      <c r="D17" s="32" t="s">
        <v>9</v>
      </c>
      <c r="E17" s="124"/>
      <c r="F17" s="20"/>
      <c r="G17" s="7"/>
      <c r="H17" s="33" t="s">
        <v>13</v>
      </c>
      <c r="I17" s="56"/>
      <c r="J17" s="2"/>
      <c r="K17" s="24"/>
      <c r="L17" s="1"/>
    </row>
    <row r="18" spans="1:12" ht="33.75" x14ac:dyDescent="0.2">
      <c r="A18" s="132"/>
      <c r="B18" s="116"/>
      <c r="C18" s="135"/>
      <c r="D18" s="32" t="s">
        <v>10</v>
      </c>
      <c r="E18" s="125"/>
      <c r="F18" s="2" t="s">
        <v>338</v>
      </c>
      <c r="G18" s="7" t="s">
        <v>318</v>
      </c>
      <c r="H18" s="35" t="s">
        <v>14</v>
      </c>
      <c r="I18" s="56"/>
      <c r="J18" s="2"/>
      <c r="K18" s="47"/>
      <c r="L18" s="1"/>
    </row>
    <row r="19" spans="1:12" ht="29.25" customHeight="1" thickBot="1" x14ac:dyDescent="0.25">
      <c r="A19" s="132"/>
      <c r="B19" s="117"/>
      <c r="C19" s="136"/>
      <c r="D19" s="36" t="s">
        <v>11</v>
      </c>
      <c r="E19" s="54"/>
      <c r="F19" s="4"/>
      <c r="G19" s="8"/>
      <c r="H19" s="17" t="s">
        <v>3</v>
      </c>
      <c r="I19" s="54">
        <v>1</v>
      </c>
      <c r="J19" s="20" t="s">
        <v>776</v>
      </c>
      <c r="K19" s="25" t="s">
        <v>443</v>
      </c>
      <c r="L19" s="1"/>
    </row>
    <row r="20" spans="1:12" ht="38.25" customHeight="1" x14ac:dyDescent="0.2">
      <c r="A20" s="132"/>
      <c r="B20" s="115">
        <v>5</v>
      </c>
      <c r="C20" s="137" t="s">
        <v>386</v>
      </c>
      <c r="D20" s="39" t="s">
        <v>8</v>
      </c>
      <c r="E20" s="121"/>
      <c r="F20" s="5"/>
      <c r="G20" s="9"/>
      <c r="H20" s="16" t="s">
        <v>39</v>
      </c>
      <c r="I20" s="55">
        <v>1</v>
      </c>
      <c r="J20" s="5" t="s">
        <v>185</v>
      </c>
      <c r="K20" s="23" t="s">
        <v>445</v>
      </c>
      <c r="L20" s="87">
        <f>E20+E23+I20+I21+I22+I23</f>
        <v>2</v>
      </c>
    </row>
    <row r="21" spans="1:12" x14ac:dyDescent="0.2">
      <c r="A21" s="132"/>
      <c r="B21" s="116"/>
      <c r="C21" s="135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ht="43.5" customHeight="1" x14ac:dyDescent="0.2">
      <c r="A22" s="132"/>
      <c r="B22" s="116"/>
      <c r="C22" s="135"/>
      <c r="D22" s="32" t="s">
        <v>10</v>
      </c>
      <c r="E22" s="122"/>
      <c r="F22" s="2"/>
      <c r="G22" s="7"/>
      <c r="H22" s="35" t="s">
        <v>14</v>
      </c>
      <c r="I22" s="56">
        <v>1</v>
      </c>
      <c r="J22" s="2" t="s">
        <v>777</v>
      </c>
      <c r="K22" s="64" t="s">
        <v>446</v>
      </c>
      <c r="L22" s="1"/>
    </row>
    <row r="23" spans="1:12" ht="26.25" thickBot="1" x14ac:dyDescent="0.25">
      <c r="A23" s="133"/>
      <c r="B23" s="117"/>
      <c r="C23" s="136"/>
      <c r="D23" s="36" t="s">
        <v>11</v>
      </c>
      <c r="E23" s="54"/>
      <c r="F23" s="19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A4:A23"/>
    <mergeCell ref="B20:B23"/>
    <mergeCell ref="C4:C7"/>
    <mergeCell ref="C20:C23"/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  <mergeCell ref="E8:E10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8" t="s">
        <v>1027</v>
      </c>
      <c r="B1" s="129"/>
      <c r="C1" s="129"/>
      <c r="D1" s="129"/>
      <c r="E1" s="129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K1-(E20+E21+I20+I21+I22+I23+I24)</f>
        <v>0</v>
      </c>
      <c r="L2" s="18">
        <f>SUM(L4:L19)</f>
        <v>14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.75" customHeight="1" x14ac:dyDescent="0.2">
      <c r="A4" s="131" t="s">
        <v>74</v>
      </c>
      <c r="B4" s="115">
        <v>1</v>
      </c>
      <c r="C4" s="134" t="s">
        <v>736</v>
      </c>
      <c r="D4" s="30" t="s">
        <v>8</v>
      </c>
      <c r="E4" s="121">
        <v>2</v>
      </c>
      <c r="F4" s="5" t="s">
        <v>778</v>
      </c>
      <c r="G4" s="9" t="s">
        <v>395</v>
      </c>
      <c r="H4" s="16" t="s">
        <v>39</v>
      </c>
      <c r="I4" s="55">
        <v>1</v>
      </c>
      <c r="J4" s="5" t="s">
        <v>402</v>
      </c>
      <c r="K4" s="23" t="s">
        <v>396</v>
      </c>
      <c r="L4" s="87">
        <f>E4+E7+I4+I5+I6+I7</f>
        <v>4</v>
      </c>
    </row>
    <row r="5" spans="1:16" x14ac:dyDescent="0.2">
      <c r="A5" s="132"/>
      <c r="B5" s="116"/>
      <c r="C5" s="135"/>
      <c r="D5" s="32" t="s">
        <v>9</v>
      </c>
      <c r="E5" s="122"/>
      <c r="F5" s="2"/>
      <c r="G5" s="7"/>
      <c r="H5" s="33" t="s">
        <v>13</v>
      </c>
      <c r="I5" s="56"/>
      <c r="J5" s="2"/>
      <c r="K5" s="24"/>
      <c r="L5" s="1"/>
    </row>
    <row r="6" spans="1:16" ht="38.25" x14ac:dyDescent="0.2">
      <c r="A6" s="132"/>
      <c r="B6" s="116"/>
      <c r="C6" s="135"/>
      <c r="D6" s="32" t="s">
        <v>10</v>
      </c>
      <c r="E6" s="122"/>
      <c r="F6" s="2" t="s">
        <v>394</v>
      </c>
      <c r="G6" s="7" t="s">
        <v>447</v>
      </c>
      <c r="H6" s="35" t="s">
        <v>14</v>
      </c>
      <c r="I6" s="56"/>
      <c r="J6" s="65"/>
      <c r="K6" s="24"/>
      <c r="L6" s="1"/>
      <c r="O6" s="57"/>
    </row>
    <row r="7" spans="1:16" ht="26.25" thickBot="1" x14ac:dyDescent="0.25">
      <c r="A7" s="132"/>
      <c r="B7" s="117"/>
      <c r="C7" s="136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780</v>
      </c>
      <c r="K7" s="25" t="s">
        <v>932</v>
      </c>
      <c r="L7" s="1"/>
    </row>
    <row r="8" spans="1:16" ht="90" customHeight="1" x14ac:dyDescent="0.2">
      <c r="A8" s="132"/>
      <c r="B8" s="144">
        <v>2</v>
      </c>
      <c r="C8" s="134" t="s">
        <v>75</v>
      </c>
      <c r="D8" s="30" t="s">
        <v>8</v>
      </c>
      <c r="E8" s="121">
        <v>2</v>
      </c>
      <c r="F8" s="5" t="s">
        <v>697</v>
      </c>
      <c r="G8" s="9" t="s">
        <v>448</v>
      </c>
      <c r="H8" s="16" t="s">
        <v>39</v>
      </c>
      <c r="I8" s="55"/>
      <c r="J8" s="5"/>
      <c r="K8" s="23"/>
      <c r="L8" s="87">
        <f>E8+E11+I8+I10+I9+I11</f>
        <v>4</v>
      </c>
    </row>
    <row r="9" spans="1:16" ht="22.5" x14ac:dyDescent="0.2">
      <c r="A9" s="132"/>
      <c r="B9" s="142"/>
      <c r="C9" s="135"/>
      <c r="D9" s="32" t="s">
        <v>9</v>
      </c>
      <c r="E9" s="122"/>
      <c r="F9" s="65"/>
      <c r="G9" s="7"/>
      <c r="H9" s="33" t="s">
        <v>13</v>
      </c>
      <c r="I9" s="56">
        <v>1</v>
      </c>
      <c r="J9" s="2" t="s">
        <v>251</v>
      </c>
      <c r="K9" s="24" t="s">
        <v>450</v>
      </c>
      <c r="L9" s="1"/>
    </row>
    <row r="10" spans="1:16" x14ac:dyDescent="0.2">
      <c r="A10" s="132"/>
      <c r="B10" s="142"/>
      <c r="C10" s="135"/>
      <c r="D10" s="32" t="s">
        <v>10</v>
      </c>
      <c r="E10" s="122"/>
      <c r="F10" s="2"/>
      <c r="G10" s="7"/>
      <c r="H10" s="35" t="s">
        <v>14</v>
      </c>
      <c r="I10" s="56"/>
      <c r="J10" s="65"/>
      <c r="K10" s="24"/>
      <c r="L10" s="1"/>
    </row>
    <row r="11" spans="1:16" ht="25.5" customHeight="1" thickBot="1" x14ac:dyDescent="0.25">
      <c r="A11" s="132"/>
      <c r="B11" s="143"/>
      <c r="C11" s="136"/>
      <c r="D11" s="36" t="s">
        <v>11</v>
      </c>
      <c r="E11" s="54">
        <v>1</v>
      </c>
      <c r="F11" s="19" t="s">
        <v>213</v>
      </c>
      <c r="G11" s="8" t="s">
        <v>449</v>
      </c>
      <c r="H11" s="17" t="s">
        <v>3</v>
      </c>
      <c r="I11" s="54"/>
      <c r="J11" s="4"/>
      <c r="K11" s="25"/>
      <c r="L11" s="1"/>
      <c r="P11" s="57"/>
    </row>
    <row r="12" spans="1:16" ht="80.25" customHeight="1" x14ac:dyDescent="0.2">
      <c r="A12" s="132"/>
      <c r="B12" s="144">
        <v>3</v>
      </c>
      <c r="C12" s="134" t="s">
        <v>76</v>
      </c>
      <c r="D12" s="30" t="s">
        <v>8</v>
      </c>
      <c r="E12" s="121">
        <v>2</v>
      </c>
      <c r="F12" s="5" t="s">
        <v>397</v>
      </c>
      <c r="G12" s="9" t="s">
        <v>399</v>
      </c>
      <c r="H12" s="16" t="s">
        <v>39</v>
      </c>
      <c r="I12" s="55"/>
      <c r="J12" s="5"/>
      <c r="K12" s="23"/>
      <c r="L12" s="87">
        <f>E12+E15+I12+I13+I14+I15</f>
        <v>4</v>
      </c>
    </row>
    <row r="13" spans="1:16" x14ac:dyDescent="0.2">
      <c r="A13" s="132"/>
      <c r="B13" s="142"/>
      <c r="C13" s="135"/>
      <c r="D13" s="32" t="s">
        <v>9</v>
      </c>
      <c r="E13" s="122"/>
      <c r="F13" s="2" t="s">
        <v>398</v>
      </c>
      <c r="G13" s="7" t="s">
        <v>400</v>
      </c>
      <c r="H13" s="33" t="s">
        <v>13</v>
      </c>
      <c r="I13" s="56"/>
      <c r="J13" s="2"/>
      <c r="K13" s="24"/>
      <c r="L13" s="1"/>
    </row>
    <row r="14" spans="1:16" x14ac:dyDescent="0.2">
      <c r="A14" s="132"/>
      <c r="B14" s="142"/>
      <c r="C14" s="135"/>
      <c r="D14" s="32" t="s">
        <v>10</v>
      </c>
      <c r="E14" s="122"/>
      <c r="F14" s="2"/>
      <c r="G14" s="7"/>
      <c r="H14" s="35" t="s">
        <v>14</v>
      </c>
      <c r="I14" s="56"/>
      <c r="J14" s="2"/>
      <c r="K14" s="24"/>
      <c r="L14" s="1"/>
    </row>
    <row r="15" spans="1:16" ht="44.25" customHeight="1" thickBot="1" x14ac:dyDescent="0.25">
      <c r="A15" s="132"/>
      <c r="B15" s="143"/>
      <c r="C15" s="136"/>
      <c r="D15" s="36" t="s">
        <v>11</v>
      </c>
      <c r="E15" s="54">
        <v>1</v>
      </c>
      <c r="F15" s="4" t="s">
        <v>213</v>
      </c>
      <c r="G15" s="8" t="s">
        <v>449</v>
      </c>
      <c r="H15" s="17" t="s">
        <v>3</v>
      </c>
      <c r="I15" s="54">
        <v>1</v>
      </c>
      <c r="J15" s="4" t="s">
        <v>781</v>
      </c>
      <c r="K15" s="25" t="s">
        <v>451</v>
      </c>
      <c r="L15" s="1"/>
    </row>
    <row r="16" spans="1:16" ht="26.25" customHeight="1" x14ac:dyDescent="0.2">
      <c r="A16" s="132"/>
      <c r="B16" s="144">
        <v>4</v>
      </c>
      <c r="C16" s="118" t="s">
        <v>405</v>
      </c>
      <c r="D16" s="30" t="s">
        <v>8</v>
      </c>
      <c r="E16" s="121"/>
      <c r="F16" s="5"/>
      <c r="G16" s="9"/>
      <c r="H16" s="16" t="s">
        <v>39</v>
      </c>
      <c r="I16" s="55"/>
      <c r="J16" s="5"/>
      <c r="K16" s="23"/>
      <c r="L16" s="87">
        <f>E16+E19+I16+I17+I18+I19</f>
        <v>2</v>
      </c>
    </row>
    <row r="17" spans="1:12" x14ac:dyDescent="0.2">
      <c r="A17" s="132"/>
      <c r="B17" s="142"/>
      <c r="C17" s="119"/>
      <c r="D17" s="32" t="s">
        <v>9</v>
      </c>
      <c r="E17" s="122"/>
      <c r="F17" s="2"/>
      <c r="G17" s="7"/>
      <c r="H17" s="33" t="s">
        <v>13</v>
      </c>
      <c r="I17" s="56"/>
      <c r="J17" s="2"/>
      <c r="K17" s="24"/>
      <c r="L17" s="1"/>
    </row>
    <row r="18" spans="1:12" ht="39" customHeight="1" x14ac:dyDescent="0.2">
      <c r="A18" s="132"/>
      <c r="B18" s="142"/>
      <c r="C18" s="119"/>
      <c r="D18" s="32" t="s">
        <v>10</v>
      </c>
      <c r="E18" s="122"/>
      <c r="F18" s="2"/>
      <c r="G18" s="7"/>
      <c r="H18" s="35" t="s">
        <v>14</v>
      </c>
      <c r="I18" s="56">
        <v>1</v>
      </c>
      <c r="J18" s="2" t="s">
        <v>203</v>
      </c>
      <c r="K18" s="24" t="s">
        <v>403</v>
      </c>
      <c r="L18" s="1"/>
    </row>
    <row r="19" spans="1:12" ht="26.25" customHeight="1" thickBot="1" x14ac:dyDescent="0.25">
      <c r="A19" s="133"/>
      <c r="B19" s="143"/>
      <c r="C19" s="120"/>
      <c r="D19" s="36" t="s">
        <v>11</v>
      </c>
      <c r="E19" s="54">
        <v>1</v>
      </c>
      <c r="F19" s="4" t="s">
        <v>779</v>
      </c>
      <c r="G19" s="8" t="s">
        <v>449</v>
      </c>
      <c r="H19" s="17" t="s">
        <v>3</v>
      </c>
      <c r="I19" s="54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6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I19+I15+I11+I7</f>
        <v>2</v>
      </c>
    </row>
    <row r="24" spans="1:12" x14ac:dyDescent="0.2">
      <c r="H24" s="41" t="s">
        <v>18</v>
      </c>
      <c r="I24" s="18">
        <v>2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B8:B11"/>
    <mergeCell ref="C8:C11"/>
    <mergeCell ref="E8:E10"/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8" t="s">
        <v>1028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2.25" customHeight="1" x14ac:dyDescent="0.2">
      <c r="A4" s="131" t="s">
        <v>404</v>
      </c>
      <c r="B4" s="115">
        <v>1</v>
      </c>
      <c r="C4" s="118" t="s">
        <v>77</v>
      </c>
      <c r="D4" s="30" t="s">
        <v>8</v>
      </c>
      <c r="E4" s="121">
        <v>2</v>
      </c>
      <c r="F4" s="5" t="s">
        <v>698</v>
      </c>
      <c r="G4" s="9" t="s">
        <v>401</v>
      </c>
      <c r="H4" s="16" t="s">
        <v>39</v>
      </c>
      <c r="I4" s="55"/>
      <c r="J4" s="5"/>
      <c r="K4" s="23"/>
      <c r="L4" s="87">
        <f>E4+E7+I4+I5+I6+I7</f>
        <v>4</v>
      </c>
    </row>
    <row r="5" spans="1:16" x14ac:dyDescent="0.2">
      <c r="A5" s="132"/>
      <c r="B5" s="116"/>
      <c r="C5" s="119"/>
      <c r="D5" s="32" t="s">
        <v>9</v>
      </c>
      <c r="E5" s="122"/>
      <c r="F5" s="2"/>
      <c r="G5" s="7"/>
      <c r="H5" s="33" t="s">
        <v>13</v>
      </c>
      <c r="I5" s="56"/>
      <c r="J5" s="2"/>
      <c r="K5" s="24"/>
      <c r="L5" s="1"/>
    </row>
    <row r="6" spans="1:16" x14ac:dyDescent="0.2">
      <c r="A6" s="132"/>
      <c r="B6" s="116"/>
      <c r="C6" s="119"/>
      <c r="D6" s="32" t="s">
        <v>10</v>
      </c>
      <c r="E6" s="122"/>
      <c r="F6" s="2"/>
      <c r="G6" s="7"/>
      <c r="H6" s="35" t="s">
        <v>14</v>
      </c>
      <c r="I6" s="56"/>
      <c r="J6" s="2"/>
      <c r="K6" s="24"/>
      <c r="L6" s="1"/>
      <c r="O6" s="57"/>
    </row>
    <row r="7" spans="1:16" ht="54.75" customHeight="1" thickBot="1" x14ac:dyDescent="0.25">
      <c r="A7" s="132"/>
      <c r="B7" s="117"/>
      <c r="C7" s="120"/>
      <c r="D7" s="36" t="s">
        <v>11</v>
      </c>
      <c r="E7" s="54">
        <v>1</v>
      </c>
      <c r="F7" s="4" t="s">
        <v>782</v>
      </c>
      <c r="G7" s="8" t="s">
        <v>452</v>
      </c>
      <c r="H7" s="17" t="s">
        <v>3</v>
      </c>
      <c r="I7" s="54">
        <v>1</v>
      </c>
      <c r="J7" s="4" t="s">
        <v>787</v>
      </c>
      <c r="K7" s="25" t="s">
        <v>274</v>
      </c>
      <c r="L7" s="1"/>
    </row>
    <row r="8" spans="1:16" ht="33.75" customHeight="1" x14ac:dyDescent="0.2">
      <c r="A8" s="131" t="s">
        <v>83</v>
      </c>
      <c r="B8" s="115">
        <v>2</v>
      </c>
      <c r="C8" s="134" t="s">
        <v>83</v>
      </c>
      <c r="D8" s="30" t="s">
        <v>8</v>
      </c>
      <c r="E8" s="121">
        <v>2</v>
      </c>
      <c r="F8" s="5" t="s">
        <v>783</v>
      </c>
      <c r="G8" s="9" t="s">
        <v>390</v>
      </c>
      <c r="H8" s="16" t="s">
        <v>39</v>
      </c>
      <c r="I8" s="55"/>
      <c r="J8" s="5"/>
      <c r="K8" s="23"/>
      <c r="L8" s="87">
        <f>E8+E11+I8+I10+I9+I11</f>
        <v>4</v>
      </c>
    </row>
    <row r="9" spans="1:16" x14ac:dyDescent="0.2">
      <c r="A9" s="132"/>
      <c r="B9" s="116"/>
      <c r="C9" s="135"/>
      <c r="D9" s="32" t="s">
        <v>9</v>
      </c>
      <c r="E9" s="122"/>
      <c r="F9" s="2"/>
      <c r="G9" s="7"/>
      <c r="H9" s="33" t="s">
        <v>13</v>
      </c>
      <c r="I9" s="56"/>
      <c r="J9" s="2"/>
      <c r="K9" s="24"/>
      <c r="L9" s="1"/>
    </row>
    <row r="10" spans="1:16" x14ac:dyDescent="0.2">
      <c r="A10" s="132"/>
      <c r="B10" s="116"/>
      <c r="C10" s="135"/>
      <c r="D10" s="32" t="s">
        <v>10</v>
      </c>
      <c r="E10" s="122"/>
      <c r="F10" s="2"/>
      <c r="G10" s="7"/>
      <c r="H10" s="35" t="s">
        <v>14</v>
      </c>
      <c r="I10" s="56"/>
      <c r="J10" s="2"/>
      <c r="K10" s="24"/>
      <c r="L10" s="1"/>
    </row>
    <row r="11" spans="1:16" ht="40.5" customHeight="1" thickBot="1" x14ac:dyDescent="0.25">
      <c r="A11" s="132"/>
      <c r="B11" s="117"/>
      <c r="C11" s="136"/>
      <c r="D11" s="36" t="s">
        <v>11</v>
      </c>
      <c r="E11" s="54">
        <v>1</v>
      </c>
      <c r="F11" s="4" t="s">
        <v>784</v>
      </c>
      <c r="G11" s="8" t="s">
        <v>449</v>
      </c>
      <c r="H11" s="17" t="s">
        <v>3</v>
      </c>
      <c r="I11" s="54">
        <v>1</v>
      </c>
      <c r="J11" s="4" t="s">
        <v>788</v>
      </c>
      <c r="K11" s="25" t="s">
        <v>454</v>
      </c>
      <c r="L11" s="1"/>
      <c r="P11" s="57"/>
    </row>
    <row r="12" spans="1:16" ht="33.75" customHeight="1" x14ac:dyDescent="0.2">
      <c r="A12" s="132"/>
      <c r="B12" s="145">
        <v>3</v>
      </c>
      <c r="C12" s="148" t="s">
        <v>83</v>
      </c>
      <c r="D12" s="30" t="s">
        <v>8</v>
      </c>
      <c r="E12" s="55">
        <v>2</v>
      </c>
      <c r="F12" s="5" t="s">
        <v>783</v>
      </c>
      <c r="G12" s="9" t="s">
        <v>390</v>
      </c>
      <c r="H12" s="16" t="s">
        <v>39</v>
      </c>
      <c r="I12" s="55"/>
      <c r="J12" s="5"/>
      <c r="K12" s="23"/>
      <c r="L12" s="87">
        <f>E12+E15+I12+I13+I14+I15</f>
        <v>4</v>
      </c>
    </row>
    <row r="13" spans="1:16" ht="45.75" customHeight="1" x14ac:dyDescent="0.2">
      <c r="A13" s="132"/>
      <c r="B13" s="146"/>
      <c r="C13" s="149"/>
      <c r="D13" s="32" t="s">
        <v>9</v>
      </c>
      <c r="E13" s="56"/>
      <c r="F13" s="2"/>
      <c r="G13" s="7"/>
      <c r="H13" s="33" t="s">
        <v>13</v>
      </c>
      <c r="I13" s="56">
        <v>1</v>
      </c>
      <c r="J13" s="2" t="s">
        <v>252</v>
      </c>
      <c r="K13" s="24" t="s">
        <v>455</v>
      </c>
      <c r="L13" s="1"/>
    </row>
    <row r="14" spans="1:16" x14ac:dyDescent="0.2">
      <c r="A14" s="132"/>
      <c r="B14" s="146"/>
      <c r="C14" s="149"/>
      <c r="D14" s="32" t="s">
        <v>10</v>
      </c>
      <c r="E14" s="56"/>
      <c r="F14" s="2"/>
      <c r="G14" s="7"/>
      <c r="H14" s="35" t="s">
        <v>14</v>
      </c>
      <c r="I14" s="56"/>
      <c r="J14" s="65"/>
      <c r="K14" s="24"/>
      <c r="L14" s="1"/>
    </row>
    <row r="15" spans="1:16" ht="27.75" customHeight="1" thickBot="1" x14ac:dyDescent="0.25">
      <c r="A15" s="132"/>
      <c r="B15" s="147"/>
      <c r="C15" s="150"/>
      <c r="D15" s="36" t="s">
        <v>11</v>
      </c>
      <c r="E15" s="54">
        <v>1</v>
      </c>
      <c r="F15" s="4" t="s">
        <v>785</v>
      </c>
      <c r="G15" s="8" t="s">
        <v>449</v>
      </c>
      <c r="H15" s="17" t="s">
        <v>3</v>
      </c>
      <c r="I15" s="54"/>
      <c r="J15" s="4"/>
      <c r="K15" s="25"/>
      <c r="L15" s="1"/>
    </row>
    <row r="16" spans="1:16" ht="35.25" customHeight="1" x14ac:dyDescent="0.2">
      <c r="A16" s="132"/>
      <c r="B16" s="145">
        <v>4</v>
      </c>
      <c r="C16" s="148" t="s">
        <v>83</v>
      </c>
      <c r="D16" s="30" t="s">
        <v>8</v>
      </c>
      <c r="E16" s="55">
        <v>2</v>
      </c>
      <c r="F16" s="5" t="s">
        <v>783</v>
      </c>
      <c r="G16" s="9" t="s">
        <v>390</v>
      </c>
      <c r="H16" s="16" t="s">
        <v>39</v>
      </c>
      <c r="I16" s="55"/>
      <c r="J16" s="66"/>
      <c r="K16" s="23"/>
      <c r="L16" s="87">
        <f>E16+E19+I16+I17+I18+I19</f>
        <v>4</v>
      </c>
    </row>
    <row r="17" spans="1:12" x14ac:dyDescent="0.2">
      <c r="A17" s="132"/>
      <c r="B17" s="146"/>
      <c r="C17" s="149"/>
      <c r="D17" s="32" t="s">
        <v>9</v>
      </c>
      <c r="E17" s="56"/>
      <c r="F17" s="2"/>
      <c r="G17" s="7"/>
      <c r="H17" s="33" t="s">
        <v>13</v>
      </c>
      <c r="I17" s="56"/>
      <c r="J17" s="2"/>
      <c r="K17" s="24"/>
      <c r="L17" s="1"/>
    </row>
    <row r="18" spans="1:12" x14ac:dyDescent="0.2">
      <c r="A18" s="132"/>
      <c r="B18" s="146"/>
      <c r="C18" s="149"/>
      <c r="D18" s="32" t="s">
        <v>10</v>
      </c>
      <c r="E18" s="56"/>
      <c r="F18" s="2"/>
      <c r="G18" s="7"/>
      <c r="H18" s="35" t="s">
        <v>14</v>
      </c>
      <c r="I18" s="56"/>
      <c r="J18" s="2"/>
      <c r="K18" s="24"/>
      <c r="L18" s="1"/>
    </row>
    <row r="19" spans="1:12" ht="28.5" customHeight="1" thickBot="1" x14ac:dyDescent="0.25">
      <c r="A19" s="133"/>
      <c r="B19" s="147"/>
      <c r="C19" s="150"/>
      <c r="D19" s="36" t="s">
        <v>11</v>
      </c>
      <c r="E19" s="54">
        <v>1</v>
      </c>
      <c r="F19" s="4" t="s">
        <v>786</v>
      </c>
      <c r="G19" s="8" t="s">
        <v>452</v>
      </c>
      <c r="H19" s="17" t="s">
        <v>3</v>
      </c>
      <c r="I19" s="79">
        <v>1</v>
      </c>
      <c r="J19" s="60" t="s">
        <v>789</v>
      </c>
      <c r="K19" s="43" t="s">
        <v>275</v>
      </c>
      <c r="L19" s="1"/>
    </row>
    <row r="20" spans="1:12" ht="69" customHeight="1" x14ac:dyDescent="0.2">
      <c r="A20" s="131" t="s">
        <v>78</v>
      </c>
      <c r="B20" s="115">
        <v>5</v>
      </c>
      <c r="C20" s="134" t="s">
        <v>79</v>
      </c>
      <c r="D20" s="30" t="s">
        <v>8</v>
      </c>
      <c r="E20" s="121">
        <v>2</v>
      </c>
      <c r="F20" s="5" t="s">
        <v>406</v>
      </c>
      <c r="G20" s="9" t="s">
        <v>408</v>
      </c>
      <c r="H20" s="16" t="s">
        <v>39</v>
      </c>
      <c r="I20" s="55"/>
      <c r="J20" s="5"/>
      <c r="K20" s="23"/>
      <c r="L20" s="87">
        <f>E20+E23+I20+I21+I22+I23</f>
        <v>2</v>
      </c>
    </row>
    <row r="21" spans="1:12" x14ac:dyDescent="0.2">
      <c r="A21" s="132"/>
      <c r="B21" s="116"/>
      <c r="C21" s="135"/>
      <c r="D21" s="32" t="s">
        <v>9</v>
      </c>
      <c r="E21" s="122"/>
      <c r="F21" s="2" t="s">
        <v>407</v>
      </c>
      <c r="G21" s="7" t="s">
        <v>409</v>
      </c>
      <c r="H21" s="33" t="s">
        <v>13</v>
      </c>
      <c r="I21" s="56"/>
      <c r="J21" s="2"/>
      <c r="K21" s="24"/>
      <c r="L21" s="1"/>
    </row>
    <row r="22" spans="1:12" ht="15.75" customHeight="1" x14ac:dyDescent="0.2">
      <c r="A22" s="132"/>
      <c r="B22" s="116"/>
      <c r="C22" s="135"/>
      <c r="D22" s="32" t="s">
        <v>10</v>
      </c>
      <c r="E22" s="122"/>
      <c r="F22" s="2"/>
      <c r="G22" s="7"/>
      <c r="H22" s="35" t="s">
        <v>14</v>
      </c>
      <c r="I22" s="56"/>
      <c r="J22" s="2"/>
      <c r="K22" s="24"/>
      <c r="L22" s="1"/>
    </row>
    <row r="23" spans="1:12" ht="26.25" customHeight="1" thickBot="1" x14ac:dyDescent="0.25">
      <c r="A23" s="133"/>
      <c r="B23" s="117"/>
      <c r="C23" s="136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10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20:A23"/>
    <mergeCell ref="E20:E22"/>
    <mergeCell ref="B8:B11"/>
    <mergeCell ref="B4:B7"/>
    <mergeCell ref="C4:C7"/>
    <mergeCell ref="B20:B23"/>
    <mergeCell ref="C20:C23"/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1029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3</v>
      </c>
      <c r="L2" s="18">
        <f>SUM(L4:L23)</f>
        <v>15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31" t="s">
        <v>177</v>
      </c>
      <c r="B4" s="115">
        <v>1</v>
      </c>
      <c r="C4" s="134" t="s">
        <v>80</v>
      </c>
      <c r="D4" s="30" t="s">
        <v>8</v>
      </c>
      <c r="E4" s="121">
        <v>2</v>
      </c>
      <c r="F4" s="5" t="s">
        <v>410</v>
      </c>
      <c r="G4" s="9" t="s">
        <v>412</v>
      </c>
      <c r="H4" s="16" t="s">
        <v>39</v>
      </c>
      <c r="I4" s="55"/>
      <c r="J4" s="5"/>
      <c r="K4" s="23"/>
      <c r="L4" s="87">
        <f>E4+E7+I4+I5+I6+I7</f>
        <v>4</v>
      </c>
    </row>
    <row r="5" spans="1:16" ht="16.5" customHeight="1" x14ac:dyDescent="0.2">
      <c r="A5" s="132"/>
      <c r="B5" s="116"/>
      <c r="C5" s="135"/>
      <c r="D5" s="32" t="s">
        <v>9</v>
      </c>
      <c r="E5" s="122"/>
      <c r="F5" s="2" t="s">
        <v>411</v>
      </c>
      <c r="G5" s="7" t="s">
        <v>413</v>
      </c>
      <c r="H5" s="33" t="s">
        <v>13</v>
      </c>
      <c r="I5" s="56"/>
      <c r="J5" s="2"/>
      <c r="K5" s="24"/>
      <c r="L5" s="1"/>
    </row>
    <row r="6" spans="1:16" ht="18" customHeight="1" x14ac:dyDescent="0.2">
      <c r="A6" s="132"/>
      <c r="B6" s="116"/>
      <c r="C6" s="135"/>
      <c r="D6" s="32" t="s">
        <v>10</v>
      </c>
      <c r="E6" s="122"/>
      <c r="F6" s="2"/>
      <c r="G6" s="7"/>
      <c r="H6" s="35" t="s">
        <v>14</v>
      </c>
      <c r="I6" s="56"/>
      <c r="J6" s="2"/>
      <c r="K6" s="24"/>
      <c r="L6" s="1"/>
      <c r="O6" s="57"/>
    </row>
    <row r="7" spans="1:16" ht="37.5" customHeight="1" thickBot="1" x14ac:dyDescent="0.25">
      <c r="A7" s="132"/>
      <c r="B7" s="117"/>
      <c r="C7" s="136"/>
      <c r="D7" s="36" t="s">
        <v>11</v>
      </c>
      <c r="E7" s="79">
        <v>1</v>
      </c>
      <c r="F7" s="60" t="s">
        <v>786</v>
      </c>
      <c r="G7" s="21" t="s">
        <v>453</v>
      </c>
      <c r="H7" s="17" t="s">
        <v>3</v>
      </c>
      <c r="I7" s="54">
        <v>1</v>
      </c>
      <c r="J7" s="4" t="s">
        <v>791</v>
      </c>
      <c r="K7" s="25" t="s">
        <v>443</v>
      </c>
      <c r="L7" s="1"/>
    </row>
    <row r="8" spans="1:16" ht="91.5" customHeight="1" x14ac:dyDescent="0.2">
      <c r="A8" s="132"/>
      <c r="B8" s="115">
        <v>2</v>
      </c>
      <c r="C8" s="134" t="s">
        <v>81</v>
      </c>
      <c r="D8" s="30" t="s">
        <v>8</v>
      </c>
      <c r="E8" s="121">
        <v>2</v>
      </c>
      <c r="F8" s="5" t="s">
        <v>414</v>
      </c>
      <c r="G8" s="9" t="s">
        <v>417</v>
      </c>
      <c r="H8" s="16" t="s">
        <v>39</v>
      </c>
      <c r="I8" s="55">
        <v>0.5</v>
      </c>
      <c r="J8" s="5" t="s">
        <v>416</v>
      </c>
      <c r="K8" s="23" t="s">
        <v>419</v>
      </c>
      <c r="L8" s="87">
        <f>E8+E11+I8+I10+I9+I11</f>
        <v>3.5</v>
      </c>
    </row>
    <row r="9" spans="1:16" x14ac:dyDescent="0.2">
      <c r="A9" s="132"/>
      <c r="B9" s="116"/>
      <c r="C9" s="135"/>
      <c r="D9" s="32" t="s">
        <v>9</v>
      </c>
      <c r="E9" s="122"/>
      <c r="F9" s="2" t="s">
        <v>415</v>
      </c>
      <c r="G9" s="7" t="s">
        <v>418</v>
      </c>
      <c r="H9" s="33" t="s">
        <v>13</v>
      </c>
      <c r="I9" s="56"/>
      <c r="J9" s="2"/>
      <c r="K9" s="24"/>
      <c r="L9" s="1"/>
    </row>
    <row r="10" spans="1:16" x14ac:dyDescent="0.2">
      <c r="A10" s="132"/>
      <c r="B10" s="116"/>
      <c r="C10" s="135"/>
      <c r="D10" s="32" t="s">
        <v>10</v>
      </c>
      <c r="E10" s="122"/>
      <c r="F10" s="65"/>
      <c r="G10" s="7"/>
      <c r="H10" s="35" t="s">
        <v>14</v>
      </c>
      <c r="I10" s="56"/>
      <c r="J10" s="2"/>
      <c r="K10" s="24"/>
      <c r="L10" s="1"/>
    </row>
    <row r="11" spans="1:16" ht="32.25" customHeight="1" thickBot="1" x14ac:dyDescent="0.25">
      <c r="A11" s="132"/>
      <c r="B11" s="117"/>
      <c r="C11" s="136"/>
      <c r="D11" s="36" t="s">
        <v>11</v>
      </c>
      <c r="E11" s="79"/>
      <c r="F11" s="60"/>
      <c r="G11" s="21"/>
      <c r="H11" s="17" t="s">
        <v>3</v>
      </c>
      <c r="I11" s="79">
        <v>1</v>
      </c>
      <c r="J11" s="60" t="s">
        <v>791</v>
      </c>
      <c r="K11" s="43" t="s">
        <v>443</v>
      </c>
      <c r="L11" s="1"/>
      <c r="P11" s="57"/>
    </row>
    <row r="12" spans="1:16" ht="74.25" customHeight="1" x14ac:dyDescent="0.2">
      <c r="A12" s="132"/>
      <c r="B12" s="115">
        <v>3</v>
      </c>
      <c r="C12" s="134" t="s">
        <v>82</v>
      </c>
      <c r="D12" s="30" t="s">
        <v>8</v>
      </c>
      <c r="E12" s="121">
        <v>2</v>
      </c>
      <c r="F12" s="5" t="s">
        <v>420</v>
      </c>
      <c r="G12" s="9" t="s">
        <v>423</v>
      </c>
      <c r="H12" s="16" t="s">
        <v>39</v>
      </c>
      <c r="I12" s="55">
        <v>0.5</v>
      </c>
      <c r="J12" s="5" t="s">
        <v>422</v>
      </c>
      <c r="K12" s="23" t="s">
        <v>419</v>
      </c>
      <c r="L12" s="87">
        <f>E12+E15+I12+I14+I13+I15</f>
        <v>3.5</v>
      </c>
      <c r="P12" s="57"/>
    </row>
    <row r="13" spans="1:16" ht="16.5" customHeight="1" x14ac:dyDescent="0.2">
      <c r="A13" s="132"/>
      <c r="B13" s="116"/>
      <c r="C13" s="135"/>
      <c r="D13" s="32" t="s">
        <v>9</v>
      </c>
      <c r="E13" s="122"/>
      <c r="F13" s="2" t="s">
        <v>421</v>
      </c>
      <c r="G13" s="7" t="s">
        <v>400</v>
      </c>
      <c r="H13" s="33" t="s">
        <v>13</v>
      </c>
      <c r="I13" s="56"/>
      <c r="J13" s="2"/>
      <c r="K13" s="24"/>
      <c r="L13" s="1"/>
      <c r="P13" s="57"/>
    </row>
    <row r="14" spans="1:16" ht="17.25" customHeight="1" x14ac:dyDescent="0.2">
      <c r="A14" s="132"/>
      <c r="B14" s="116"/>
      <c r="C14" s="135"/>
      <c r="D14" s="32" t="s">
        <v>10</v>
      </c>
      <c r="E14" s="122"/>
      <c r="F14" s="2"/>
      <c r="G14" s="7"/>
      <c r="H14" s="35" t="s">
        <v>14</v>
      </c>
      <c r="I14" s="56"/>
      <c r="J14" s="2"/>
      <c r="K14" s="24"/>
      <c r="L14" s="1"/>
      <c r="P14" s="57"/>
    </row>
    <row r="15" spans="1:16" ht="36.75" customHeight="1" thickBot="1" x14ac:dyDescent="0.25">
      <c r="A15" s="132"/>
      <c r="B15" s="117"/>
      <c r="C15" s="136"/>
      <c r="D15" s="36" t="s">
        <v>11</v>
      </c>
      <c r="E15" s="54">
        <v>1</v>
      </c>
      <c r="F15" s="4" t="s">
        <v>214</v>
      </c>
      <c r="G15" s="8" t="s">
        <v>452</v>
      </c>
      <c r="H15" s="17" t="s">
        <v>3</v>
      </c>
      <c r="I15" s="15"/>
      <c r="J15" s="15"/>
      <c r="K15" s="95"/>
      <c r="L15" s="1"/>
      <c r="P15" s="57"/>
    </row>
    <row r="16" spans="1:16" ht="39.75" customHeight="1" x14ac:dyDescent="0.2">
      <c r="A16" s="132"/>
      <c r="B16" s="115">
        <v>4</v>
      </c>
      <c r="C16" s="134" t="s">
        <v>513</v>
      </c>
      <c r="D16" s="30" t="s">
        <v>8</v>
      </c>
      <c r="E16" s="121"/>
      <c r="F16" s="5"/>
      <c r="G16" s="9"/>
      <c r="H16" s="16" t="s">
        <v>39</v>
      </c>
      <c r="I16" s="55">
        <v>1</v>
      </c>
      <c r="J16" s="5" t="s">
        <v>186</v>
      </c>
      <c r="K16" s="23" t="s">
        <v>456</v>
      </c>
      <c r="L16" s="87">
        <f>E16+E19+I16+I18+I17+I19</f>
        <v>4</v>
      </c>
      <c r="P16" s="57"/>
    </row>
    <row r="17" spans="1:16" ht="26.25" customHeight="1" x14ac:dyDescent="0.2">
      <c r="A17" s="132"/>
      <c r="B17" s="116"/>
      <c r="C17" s="135"/>
      <c r="D17" s="32" t="s">
        <v>9</v>
      </c>
      <c r="E17" s="122"/>
      <c r="F17" s="2"/>
      <c r="G17" s="7"/>
      <c r="H17" s="33" t="s">
        <v>13</v>
      </c>
      <c r="I17" s="56"/>
      <c r="J17" s="2"/>
      <c r="K17" s="24"/>
      <c r="L17" s="1"/>
      <c r="P17" s="57"/>
    </row>
    <row r="18" spans="1:16" ht="55.5" customHeight="1" x14ac:dyDescent="0.2">
      <c r="A18" s="132"/>
      <c r="B18" s="116"/>
      <c r="C18" s="135"/>
      <c r="D18" s="32" t="s">
        <v>10</v>
      </c>
      <c r="E18" s="122"/>
      <c r="F18" s="2"/>
      <c r="G18" s="7"/>
      <c r="H18" s="35" t="s">
        <v>14</v>
      </c>
      <c r="I18" s="56">
        <v>1</v>
      </c>
      <c r="J18" s="2" t="s">
        <v>792</v>
      </c>
      <c r="K18" s="24" t="s">
        <v>457</v>
      </c>
      <c r="L18" s="1"/>
      <c r="P18" s="57"/>
    </row>
    <row r="19" spans="1:16" ht="41.25" customHeight="1" thickBot="1" x14ac:dyDescent="0.25">
      <c r="A19" s="132"/>
      <c r="B19" s="117"/>
      <c r="C19" s="136"/>
      <c r="D19" s="36" t="s">
        <v>11</v>
      </c>
      <c r="E19" s="54">
        <v>1</v>
      </c>
      <c r="F19" s="4" t="s">
        <v>790</v>
      </c>
      <c r="G19" s="8" t="s">
        <v>452</v>
      </c>
      <c r="H19" s="17" t="s">
        <v>3</v>
      </c>
      <c r="I19" s="54">
        <v>1</v>
      </c>
      <c r="J19" s="4" t="s">
        <v>791</v>
      </c>
      <c r="K19" s="25" t="s">
        <v>443</v>
      </c>
      <c r="L19" s="1"/>
      <c r="P19" s="57"/>
    </row>
    <row r="20" spans="1:16" ht="36" customHeight="1" x14ac:dyDescent="0.2">
      <c r="A20" s="132"/>
      <c r="B20" s="115">
        <v>5</v>
      </c>
      <c r="C20" s="134" t="s">
        <v>1001</v>
      </c>
      <c r="D20" s="30" t="s">
        <v>8</v>
      </c>
      <c r="E20" s="121"/>
      <c r="F20" s="5"/>
      <c r="G20" s="9"/>
      <c r="H20" s="16" t="s">
        <v>39</v>
      </c>
      <c r="I20" s="55"/>
      <c r="J20" s="5"/>
      <c r="K20" s="23"/>
      <c r="L20" s="87"/>
    </row>
    <row r="21" spans="1:16" x14ac:dyDescent="0.2">
      <c r="A21" s="132"/>
      <c r="B21" s="116"/>
      <c r="C21" s="135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6" ht="35.25" customHeight="1" x14ac:dyDescent="0.2">
      <c r="A22" s="132"/>
      <c r="B22" s="116"/>
      <c r="C22" s="135"/>
      <c r="D22" s="32" t="s">
        <v>10</v>
      </c>
      <c r="E22" s="122"/>
      <c r="F22" s="2"/>
      <c r="G22" s="7"/>
      <c r="H22" s="35" t="s">
        <v>14</v>
      </c>
      <c r="I22" s="56"/>
      <c r="J22" s="2"/>
      <c r="K22" s="24"/>
      <c r="L22" s="1"/>
    </row>
    <row r="23" spans="1:16" ht="43.5" customHeight="1" thickBot="1" x14ac:dyDescent="0.25">
      <c r="A23" s="133"/>
      <c r="B23" s="117"/>
      <c r="C23" s="136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E4+E8+E12</f>
        <v>6</v>
      </c>
      <c r="H24" s="42" t="s">
        <v>38</v>
      </c>
      <c r="I24" s="18">
        <f>I4+I8+I20+I12+I16</f>
        <v>2</v>
      </c>
      <c r="L24" s="87"/>
    </row>
    <row r="25" spans="1:16" x14ac:dyDescent="0.2">
      <c r="A25" s="40"/>
      <c r="B25" s="40"/>
      <c r="C25" s="40"/>
      <c r="D25" s="42" t="s">
        <v>20</v>
      </c>
      <c r="E25" s="18">
        <f>E7+E11+E23+E15+E19</f>
        <v>3</v>
      </c>
      <c r="H25" s="42" t="s">
        <v>21</v>
      </c>
      <c r="I25" s="18">
        <f>I5+I9+I21+I13</f>
        <v>0</v>
      </c>
      <c r="L25" s="1"/>
    </row>
    <row r="26" spans="1:16" x14ac:dyDescent="0.2">
      <c r="A26" s="40"/>
      <c r="B26" s="40"/>
      <c r="C26" s="40"/>
      <c r="D26" s="40"/>
      <c r="H26" s="42" t="s">
        <v>22</v>
      </c>
      <c r="I26" s="18">
        <f>I6+I10+I22+I14+I18</f>
        <v>1</v>
      </c>
      <c r="L26" s="1"/>
    </row>
    <row r="27" spans="1:16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I7+I11+I15+I23+I19</f>
        <v>3</v>
      </c>
      <c r="L27" s="1"/>
    </row>
    <row r="28" spans="1:16" x14ac:dyDescent="0.2">
      <c r="H28" s="41" t="s">
        <v>18</v>
      </c>
      <c r="I28" s="18">
        <v>2</v>
      </c>
      <c r="L28" s="18"/>
    </row>
    <row r="30" spans="1:16" x14ac:dyDescent="0.2">
      <c r="F30" s="13" t="s">
        <v>27</v>
      </c>
      <c r="G30" s="18">
        <f>E24+E25+I24+I25+I26+I28+I27</f>
        <v>17</v>
      </c>
    </row>
    <row r="31" spans="1:16" x14ac:dyDescent="0.2">
      <c r="C31" s="1"/>
    </row>
  </sheetData>
  <mergeCells count="17">
    <mergeCell ref="E8:E10"/>
    <mergeCell ref="A1:E2"/>
    <mergeCell ref="A4:A23"/>
    <mergeCell ref="B20:B23"/>
    <mergeCell ref="C20:C23"/>
    <mergeCell ref="E20:E22"/>
    <mergeCell ref="B4:B7"/>
    <mergeCell ref="C4:C7"/>
    <mergeCell ref="E4:E6"/>
    <mergeCell ref="E12:E14"/>
    <mergeCell ref="B12:B15"/>
    <mergeCell ref="C12:C15"/>
    <mergeCell ref="B16:B19"/>
    <mergeCell ref="C16:C19"/>
    <mergeCell ref="E16:E18"/>
    <mergeCell ref="B8:B11"/>
    <mergeCell ref="C8:C11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38" t="s">
        <v>1030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7.75" customHeight="1" x14ac:dyDescent="0.2">
      <c r="A4" s="131" t="s">
        <v>86</v>
      </c>
      <c r="B4" s="115">
        <v>1</v>
      </c>
      <c r="C4" s="134" t="s">
        <v>87</v>
      </c>
      <c r="D4" s="30" t="s">
        <v>8</v>
      </c>
      <c r="E4" s="121">
        <v>2</v>
      </c>
      <c r="F4" s="5" t="s">
        <v>424</v>
      </c>
      <c r="G4" s="9" t="s">
        <v>426</v>
      </c>
      <c r="H4" s="16" t="s">
        <v>39</v>
      </c>
      <c r="I4" s="55"/>
      <c r="J4" s="5"/>
      <c r="K4" s="23"/>
      <c r="L4" s="87">
        <f>E4+E7+I4+I5+I6+I7</f>
        <v>4</v>
      </c>
    </row>
    <row r="5" spans="1:16" ht="14.25" customHeight="1" x14ac:dyDescent="0.2">
      <c r="A5" s="132"/>
      <c r="B5" s="116"/>
      <c r="C5" s="135"/>
      <c r="D5" s="32" t="s">
        <v>9</v>
      </c>
      <c r="E5" s="122"/>
      <c r="F5" s="2" t="s">
        <v>425</v>
      </c>
      <c r="G5" s="7" t="s">
        <v>427</v>
      </c>
      <c r="H5" s="33" t="s">
        <v>13</v>
      </c>
      <c r="I5" s="56"/>
      <c r="J5" s="2"/>
      <c r="K5" s="24"/>
      <c r="L5" s="1"/>
    </row>
    <row r="6" spans="1:16" ht="13.5" customHeight="1" x14ac:dyDescent="0.2">
      <c r="A6" s="132"/>
      <c r="B6" s="116"/>
      <c r="C6" s="135"/>
      <c r="D6" s="32" t="s">
        <v>10</v>
      </c>
      <c r="E6" s="122"/>
      <c r="F6" s="2"/>
      <c r="G6" s="7"/>
      <c r="H6" s="35" t="s">
        <v>14</v>
      </c>
      <c r="I6" s="56"/>
      <c r="J6" s="2"/>
      <c r="K6" s="24"/>
      <c r="L6" s="1"/>
      <c r="O6" s="74"/>
    </row>
    <row r="7" spans="1:16" ht="39.75" customHeight="1" thickBot="1" x14ac:dyDescent="0.25">
      <c r="A7" s="132"/>
      <c r="B7" s="117"/>
      <c r="C7" s="136"/>
      <c r="D7" s="36" t="s">
        <v>11</v>
      </c>
      <c r="E7" s="54">
        <v>1</v>
      </c>
      <c r="F7" s="4" t="s">
        <v>790</v>
      </c>
      <c r="G7" s="8" t="s">
        <v>452</v>
      </c>
      <c r="H7" s="17" t="s">
        <v>3</v>
      </c>
      <c r="I7" s="54">
        <v>1</v>
      </c>
      <c r="J7" s="4" t="s">
        <v>795</v>
      </c>
      <c r="K7" s="25" t="s">
        <v>458</v>
      </c>
      <c r="L7" s="1"/>
    </row>
    <row r="8" spans="1:16" ht="71.25" customHeight="1" x14ac:dyDescent="0.2">
      <c r="A8" s="132"/>
      <c r="B8" s="115">
        <v>2</v>
      </c>
      <c r="C8" s="134" t="s">
        <v>97</v>
      </c>
      <c r="D8" s="30" t="s">
        <v>8</v>
      </c>
      <c r="E8" s="121">
        <v>2</v>
      </c>
      <c r="F8" s="5" t="s">
        <v>428</v>
      </c>
      <c r="G8" s="9" t="s">
        <v>430</v>
      </c>
      <c r="H8" s="16" t="s">
        <v>39</v>
      </c>
      <c r="I8" s="55"/>
      <c r="J8" s="5"/>
      <c r="K8" s="23"/>
      <c r="L8" s="87">
        <f>E8+E11+I8+I10+I9+I11</f>
        <v>4</v>
      </c>
    </row>
    <row r="9" spans="1:16" x14ac:dyDescent="0.2">
      <c r="A9" s="132"/>
      <c r="B9" s="116"/>
      <c r="C9" s="135"/>
      <c r="D9" s="32" t="s">
        <v>9</v>
      </c>
      <c r="E9" s="122"/>
      <c r="F9" s="2" t="s">
        <v>429</v>
      </c>
      <c r="G9" s="7" t="s">
        <v>431</v>
      </c>
      <c r="H9" s="33" t="s">
        <v>13</v>
      </c>
      <c r="I9" s="56"/>
      <c r="J9" s="2"/>
      <c r="K9" s="24"/>
      <c r="L9" s="1"/>
    </row>
    <row r="10" spans="1:16" x14ac:dyDescent="0.2">
      <c r="A10" s="132"/>
      <c r="B10" s="116"/>
      <c r="C10" s="135"/>
      <c r="D10" s="32" t="s">
        <v>10</v>
      </c>
      <c r="E10" s="122"/>
      <c r="F10" s="2"/>
      <c r="G10" s="7"/>
      <c r="H10" s="35" t="s">
        <v>14</v>
      </c>
      <c r="I10" s="56"/>
      <c r="J10" s="2"/>
      <c r="K10" s="24"/>
      <c r="L10" s="1"/>
    </row>
    <row r="11" spans="1:16" ht="40.5" customHeight="1" thickBot="1" x14ac:dyDescent="0.25">
      <c r="A11" s="132"/>
      <c r="B11" s="117"/>
      <c r="C11" s="136"/>
      <c r="D11" s="36" t="s">
        <v>11</v>
      </c>
      <c r="E11" s="54">
        <v>1</v>
      </c>
      <c r="F11" s="4" t="s">
        <v>793</v>
      </c>
      <c r="G11" s="8" t="s">
        <v>452</v>
      </c>
      <c r="H11" s="17" t="s">
        <v>3</v>
      </c>
      <c r="I11" s="54">
        <v>1</v>
      </c>
      <c r="J11" s="4" t="s">
        <v>796</v>
      </c>
      <c r="K11" s="25" t="s">
        <v>276</v>
      </c>
      <c r="L11" s="1"/>
      <c r="P11" s="74"/>
    </row>
    <row r="12" spans="1:16" ht="78" customHeight="1" x14ac:dyDescent="0.2">
      <c r="A12" s="132"/>
      <c r="B12" s="115">
        <v>3</v>
      </c>
      <c r="C12" s="134" t="s">
        <v>88</v>
      </c>
      <c r="D12" s="30" t="s">
        <v>8</v>
      </c>
      <c r="E12" s="121">
        <v>2</v>
      </c>
      <c r="F12" s="5" t="s">
        <v>933</v>
      </c>
      <c r="G12" s="9" t="s">
        <v>462</v>
      </c>
      <c r="H12" s="16" t="s">
        <v>39</v>
      </c>
      <c r="I12" s="55"/>
      <c r="J12" s="5"/>
      <c r="K12" s="23"/>
      <c r="L12" s="87">
        <f>E12+E15+I12+I13+I14+I15</f>
        <v>4</v>
      </c>
    </row>
    <row r="13" spans="1:16" ht="29.25" customHeight="1" x14ac:dyDescent="0.2">
      <c r="A13" s="132"/>
      <c r="B13" s="116"/>
      <c r="C13" s="135"/>
      <c r="D13" s="32" t="s">
        <v>9</v>
      </c>
      <c r="E13" s="122"/>
      <c r="F13" s="2" t="s">
        <v>461</v>
      </c>
      <c r="G13" s="7" t="s">
        <v>463</v>
      </c>
      <c r="H13" s="33" t="s">
        <v>13</v>
      </c>
      <c r="I13" s="56">
        <v>1</v>
      </c>
      <c r="J13" s="2" t="s">
        <v>253</v>
      </c>
      <c r="K13" s="24" t="s">
        <v>438</v>
      </c>
      <c r="L13" s="1"/>
    </row>
    <row r="14" spans="1:16" ht="18.75" customHeight="1" x14ac:dyDescent="0.2">
      <c r="A14" s="132"/>
      <c r="B14" s="116"/>
      <c r="C14" s="135"/>
      <c r="D14" s="32" t="s">
        <v>10</v>
      </c>
      <c r="E14" s="122"/>
      <c r="F14" s="2"/>
      <c r="G14" s="7"/>
      <c r="H14" s="35" t="s">
        <v>14</v>
      </c>
      <c r="I14" s="56"/>
      <c r="J14" s="2"/>
      <c r="K14" s="24"/>
      <c r="L14" s="1"/>
    </row>
    <row r="15" spans="1:16" ht="28.5" customHeight="1" thickBot="1" x14ac:dyDescent="0.25">
      <c r="A15" s="132"/>
      <c r="B15" s="117"/>
      <c r="C15" s="136"/>
      <c r="D15" s="36" t="s">
        <v>11</v>
      </c>
      <c r="E15" s="54">
        <v>1</v>
      </c>
      <c r="F15" s="4" t="s">
        <v>793</v>
      </c>
      <c r="G15" s="8" t="s">
        <v>452</v>
      </c>
      <c r="H15" s="17" t="s">
        <v>3</v>
      </c>
      <c r="I15" s="49"/>
      <c r="J15" s="4"/>
      <c r="K15" s="25"/>
      <c r="L15" s="1"/>
    </row>
    <row r="16" spans="1:16" ht="94.5" customHeight="1" x14ac:dyDescent="0.2">
      <c r="A16" s="132"/>
      <c r="B16" s="115">
        <v>4</v>
      </c>
      <c r="C16" s="134" t="s">
        <v>89</v>
      </c>
      <c r="D16" s="30" t="s">
        <v>8</v>
      </c>
      <c r="E16" s="121">
        <v>2</v>
      </c>
      <c r="F16" s="5" t="s">
        <v>464</v>
      </c>
      <c r="G16" s="9" t="s">
        <v>466</v>
      </c>
      <c r="H16" s="16" t="s">
        <v>39</v>
      </c>
      <c r="I16" s="55"/>
      <c r="J16" s="5"/>
      <c r="K16" s="23"/>
      <c r="L16" s="87">
        <f>E16+E19+I16+I17+I18+I19</f>
        <v>4</v>
      </c>
    </row>
    <row r="17" spans="1:12" x14ac:dyDescent="0.2">
      <c r="A17" s="132"/>
      <c r="B17" s="116"/>
      <c r="C17" s="135"/>
      <c r="D17" s="32" t="s">
        <v>9</v>
      </c>
      <c r="E17" s="122"/>
      <c r="F17" s="2" t="s">
        <v>465</v>
      </c>
      <c r="G17" s="7" t="s">
        <v>400</v>
      </c>
      <c r="H17" s="33" t="s">
        <v>13</v>
      </c>
      <c r="I17" s="56"/>
      <c r="J17" s="2"/>
      <c r="K17" s="24"/>
      <c r="L17" s="1"/>
    </row>
    <row r="18" spans="1:12" ht="15" customHeight="1" x14ac:dyDescent="0.2">
      <c r="A18" s="132"/>
      <c r="B18" s="116"/>
      <c r="C18" s="135"/>
      <c r="D18" s="32" t="s">
        <v>10</v>
      </c>
      <c r="E18" s="122"/>
      <c r="F18" s="2"/>
      <c r="G18" s="7"/>
      <c r="H18" s="35" t="s">
        <v>14</v>
      </c>
      <c r="I18" s="56"/>
      <c r="J18" s="2"/>
      <c r="K18" s="24"/>
      <c r="L18" s="1"/>
    </row>
    <row r="19" spans="1:12" ht="57" customHeight="1" thickBot="1" x14ac:dyDescent="0.25">
      <c r="A19" s="132"/>
      <c r="B19" s="116"/>
      <c r="C19" s="139"/>
      <c r="D19" s="62" t="s">
        <v>11</v>
      </c>
      <c r="E19" s="79">
        <v>1</v>
      </c>
      <c r="F19" s="60" t="s">
        <v>794</v>
      </c>
      <c r="G19" s="21" t="s">
        <v>449</v>
      </c>
      <c r="H19" s="22" t="s">
        <v>3</v>
      </c>
      <c r="I19" s="79">
        <v>1</v>
      </c>
      <c r="J19" s="60" t="s">
        <v>797</v>
      </c>
      <c r="K19" s="43" t="s">
        <v>459</v>
      </c>
      <c r="L19" s="1"/>
    </row>
    <row r="20" spans="1:12" ht="30.75" customHeight="1" x14ac:dyDescent="0.2">
      <c r="A20" s="132"/>
      <c r="B20" s="144">
        <v>5</v>
      </c>
      <c r="C20" s="118" t="s">
        <v>652</v>
      </c>
      <c r="D20" s="30" t="s">
        <v>8</v>
      </c>
      <c r="E20" s="121"/>
      <c r="F20" s="5"/>
      <c r="G20" s="9"/>
      <c r="H20" s="16" t="s">
        <v>39</v>
      </c>
      <c r="I20" s="55">
        <v>1</v>
      </c>
      <c r="J20" s="5" t="s">
        <v>187</v>
      </c>
      <c r="K20" s="23" t="s">
        <v>460</v>
      </c>
      <c r="L20" s="87">
        <f>E20+E23+I20+I21+I22+I23</f>
        <v>2</v>
      </c>
    </row>
    <row r="21" spans="1:12" x14ac:dyDescent="0.2">
      <c r="A21" s="132"/>
      <c r="B21" s="142"/>
      <c r="C21" s="119"/>
      <c r="D21" s="32" t="s">
        <v>9</v>
      </c>
      <c r="E21" s="122"/>
      <c r="F21" s="2"/>
      <c r="G21" s="7"/>
      <c r="H21" s="33" t="s">
        <v>13</v>
      </c>
      <c r="I21" s="56"/>
      <c r="J21" s="2"/>
      <c r="K21" s="24"/>
      <c r="L21" s="1"/>
    </row>
    <row r="22" spans="1:12" ht="45" x14ac:dyDescent="0.2">
      <c r="A22" s="132"/>
      <c r="B22" s="142"/>
      <c r="C22" s="119"/>
      <c r="D22" s="32" t="s">
        <v>10</v>
      </c>
      <c r="E22" s="122"/>
      <c r="F22" s="2"/>
      <c r="G22" s="7"/>
      <c r="H22" s="35" t="s">
        <v>14</v>
      </c>
      <c r="I22" s="56">
        <v>1</v>
      </c>
      <c r="J22" s="2" t="s">
        <v>798</v>
      </c>
      <c r="K22" s="24" t="s">
        <v>457</v>
      </c>
      <c r="L22" s="1"/>
    </row>
    <row r="23" spans="1:12" ht="26.25" thickBot="1" x14ac:dyDescent="0.25">
      <c r="A23" s="133"/>
      <c r="B23" s="143"/>
      <c r="C23" s="120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1031</v>
      </c>
      <c r="B1" s="129"/>
      <c r="C1" s="129"/>
      <c r="D1" s="129"/>
      <c r="E1" s="129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K1-(E20+E21+I20+I21+I22+I23+I24)</f>
        <v>0</v>
      </c>
      <c r="L2" s="18">
        <f>SUM(L4:L19)</f>
        <v>14</v>
      </c>
    </row>
    <row r="3" spans="1:16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1" customHeight="1" x14ac:dyDescent="0.2">
      <c r="A4" s="131" t="s">
        <v>469</v>
      </c>
      <c r="B4" s="144">
        <v>1</v>
      </c>
      <c r="C4" s="118" t="s">
        <v>90</v>
      </c>
      <c r="D4" s="30" t="s">
        <v>8</v>
      </c>
      <c r="E4" s="121">
        <v>2</v>
      </c>
      <c r="F4" s="5" t="s">
        <v>467</v>
      </c>
      <c r="G4" s="9" t="s">
        <v>468</v>
      </c>
      <c r="H4" s="16" t="s">
        <v>12</v>
      </c>
      <c r="I4" s="55"/>
      <c r="J4" s="5"/>
      <c r="K4" s="23"/>
      <c r="L4" s="87">
        <f>E4+E7+I4+I5+I6+I7</f>
        <v>4</v>
      </c>
    </row>
    <row r="5" spans="1:16" ht="15" customHeight="1" x14ac:dyDescent="0.2">
      <c r="A5" s="132"/>
      <c r="B5" s="142"/>
      <c r="C5" s="119"/>
      <c r="D5" s="32" t="s">
        <v>9</v>
      </c>
      <c r="E5" s="122"/>
      <c r="F5" s="2"/>
      <c r="G5" s="7"/>
      <c r="H5" s="33" t="s">
        <v>13</v>
      </c>
      <c r="I5" s="56"/>
      <c r="J5" s="2"/>
      <c r="K5" s="24"/>
      <c r="L5" s="1"/>
    </row>
    <row r="6" spans="1:16" ht="15" customHeight="1" x14ac:dyDescent="0.2">
      <c r="A6" s="132"/>
      <c r="B6" s="142"/>
      <c r="C6" s="119"/>
      <c r="D6" s="32" t="s">
        <v>10</v>
      </c>
      <c r="E6" s="122"/>
      <c r="F6" s="2"/>
      <c r="G6" s="7"/>
      <c r="H6" s="35" t="s">
        <v>14</v>
      </c>
      <c r="I6" s="56"/>
      <c r="J6" s="2"/>
      <c r="K6" s="24"/>
      <c r="L6" s="1"/>
      <c r="O6" s="57"/>
    </row>
    <row r="7" spans="1:16" ht="40.5" customHeight="1" thickBot="1" x14ac:dyDescent="0.25">
      <c r="A7" s="132"/>
      <c r="B7" s="143"/>
      <c r="C7" s="120"/>
      <c r="D7" s="36" t="s">
        <v>11</v>
      </c>
      <c r="E7" s="54">
        <v>1</v>
      </c>
      <c r="F7" s="4" t="s">
        <v>799</v>
      </c>
      <c r="G7" s="8" t="s">
        <v>452</v>
      </c>
      <c r="H7" s="17" t="s">
        <v>3</v>
      </c>
      <c r="I7" s="54">
        <v>1</v>
      </c>
      <c r="J7" s="4" t="s">
        <v>473</v>
      </c>
      <c r="K7" s="25" t="s">
        <v>470</v>
      </c>
      <c r="L7" s="1"/>
    </row>
    <row r="8" spans="1:16" ht="45.75" customHeight="1" x14ac:dyDescent="0.2">
      <c r="A8" s="131" t="s">
        <v>84</v>
      </c>
      <c r="B8" s="144">
        <v>2</v>
      </c>
      <c r="C8" s="134" t="s">
        <v>84</v>
      </c>
      <c r="D8" s="30" t="s">
        <v>8</v>
      </c>
      <c r="E8" s="121">
        <v>2</v>
      </c>
      <c r="F8" s="5" t="s">
        <v>800</v>
      </c>
      <c r="G8" s="9" t="s">
        <v>390</v>
      </c>
      <c r="H8" s="16" t="s">
        <v>12</v>
      </c>
      <c r="I8" s="55"/>
      <c r="J8" s="5"/>
      <c r="K8" s="23"/>
      <c r="L8" s="87">
        <f>E8+E11+I8+I10+I9+I11</f>
        <v>3</v>
      </c>
    </row>
    <row r="9" spans="1:16" x14ac:dyDescent="0.2">
      <c r="A9" s="132"/>
      <c r="B9" s="142"/>
      <c r="C9" s="135"/>
      <c r="D9" s="32" t="s">
        <v>9</v>
      </c>
      <c r="E9" s="122"/>
      <c r="F9" s="2"/>
      <c r="G9" s="7"/>
      <c r="H9" s="33" t="s">
        <v>13</v>
      </c>
      <c r="I9" s="56"/>
      <c r="J9" s="2"/>
      <c r="K9" s="24"/>
      <c r="L9" s="1"/>
    </row>
    <row r="10" spans="1:16" ht="15.75" customHeight="1" x14ac:dyDescent="0.2">
      <c r="A10" s="132"/>
      <c r="B10" s="142"/>
      <c r="C10" s="135"/>
      <c r="D10" s="32" t="s">
        <v>10</v>
      </c>
      <c r="E10" s="122"/>
      <c r="F10" s="2"/>
      <c r="G10" s="7"/>
      <c r="H10" s="35" t="s">
        <v>14</v>
      </c>
      <c r="I10" s="56"/>
      <c r="J10" s="2"/>
      <c r="K10" s="24"/>
      <c r="L10" s="1"/>
    </row>
    <row r="11" spans="1:16" ht="26.25" thickBot="1" x14ac:dyDescent="0.25">
      <c r="A11" s="132"/>
      <c r="B11" s="143"/>
      <c r="C11" s="136"/>
      <c r="D11" s="36" t="s">
        <v>11</v>
      </c>
      <c r="E11" s="54">
        <v>1</v>
      </c>
      <c r="F11" s="4" t="s">
        <v>801</v>
      </c>
      <c r="G11" s="8" t="s">
        <v>224</v>
      </c>
      <c r="H11" s="17" t="s">
        <v>3</v>
      </c>
      <c r="I11" s="54"/>
      <c r="J11" s="4"/>
      <c r="K11" s="25"/>
      <c r="L11" s="1"/>
      <c r="P11" s="57"/>
    </row>
    <row r="12" spans="1:16" ht="50.25" customHeight="1" x14ac:dyDescent="0.2">
      <c r="A12" s="132"/>
      <c r="B12" s="144">
        <v>3</v>
      </c>
      <c r="C12" s="148" t="s">
        <v>84</v>
      </c>
      <c r="D12" s="30" t="s">
        <v>8</v>
      </c>
      <c r="E12" s="55">
        <v>1.5</v>
      </c>
      <c r="F12" s="5" t="s">
        <v>800</v>
      </c>
      <c r="G12" s="9" t="s">
        <v>390</v>
      </c>
      <c r="H12" s="16" t="s">
        <v>12</v>
      </c>
      <c r="I12" s="55"/>
      <c r="J12" s="5"/>
      <c r="K12" s="23"/>
      <c r="L12" s="87">
        <f>E12+E15+I12+I13+I14+I15</f>
        <v>3.5</v>
      </c>
    </row>
    <row r="13" spans="1:16" ht="17.25" customHeight="1" x14ac:dyDescent="0.2">
      <c r="A13" s="132"/>
      <c r="B13" s="142"/>
      <c r="C13" s="149"/>
      <c r="D13" s="32" t="s">
        <v>9</v>
      </c>
      <c r="E13" s="56"/>
      <c r="F13" s="2"/>
      <c r="G13" s="7"/>
      <c r="H13" s="33" t="s">
        <v>13</v>
      </c>
      <c r="I13" s="56"/>
      <c r="J13" s="2"/>
      <c r="K13" s="24"/>
      <c r="L13" s="1"/>
    </row>
    <row r="14" spans="1:16" x14ac:dyDescent="0.2">
      <c r="A14" s="132"/>
      <c r="B14" s="142"/>
      <c r="C14" s="149"/>
      <c r="D14" s="32" t="s">
        <v>10</v>
      </c>
      <c r="E14" s="56"/>
      <c r="F14" s="2"/>
      <c r="G14" s="7"/>
      <c r="H14" s="35" t="s">
        <v>14</v>
      </c>
      <c r="I14" s="56"/>
      <c r="J14" s="2"/>
      <c r="K14" s="24"/>
      <c r="L14" s="1"/>
    </row>
    <row r="15" spans="1:16" ht="58.5" customHeight="1" thickBot="1" x14ac:dyDescent="0.25">
      <c r="A15" s="132"/>
      <c r="B15" s="143"/>
      <c r="C15" s="150"/>
      <c r="D15" s="36" t="s">
        <v>11</v>
      </c>
      <c r="E15" s="54">
        <v>1</v>
      </c>
      <c r="F15" s="4" t="s">
        <v>801</v>
      </c>
      <c r="G15" s="8" t="s">
        <v>224</v>
      </c>
      <c r="H15" s="17" t="s">
        <v>3</v>
      </c>
      <c r="I15" s="54">
        <v>1</v>
      </c>
      <c r="J15" s="4" t="s">
        <v>802</v>
      </c>
      <c r="K15" s="25" t="s">
        <v>472</v>
      </c>
      <c r="L15" s="1"/>
    </row>
    <row r="16" spans="1:16" ht="48" customHeight="1" x14ac:dyDescent="0.2">
      <c r="A16" s="132"/>
      <c r="B16" s="144">
        <v>4</v>
      </c>
      <c r="C16" s="148" t="s">
        <v>84</v>
      </c>
      <c r="D16" s="30" t="s">
        <v>8</v>
      </c>
      <c r="E16" s="55">
        <v>1.5</v>
      </c>
      <c r="F16" s="5" t="s">
        <v>800</v>
      </c>
      <c r="G16" s="9" t="s">
        <v>390</v>
      </c>
      <c r="H16" s="16" t="s">
        <v>12</v>
      </c>
      <c r="I16" s="55">
        <v>1</v>
      </c>
      <c r="J16" s="94" t="s">
        <v>956</v>
      </c>
      <c r="K16" s="23" t="s">
        <v>471</v>
      </c>
      <c r="L16" s="87">
        <f>E16+E19+I16+I17+I18+I19</f>
        <v>3.5</v>
      </c>
    </row>
    <row r="17" spans="1:12" x14ac:dyDescent="0.2">
      <c r="A17" s="132"/>
      <c r="B17" s="142"/>
      <c r="C17" s="149"/>
      <c r="D17" s="32" t="s">
        <v>9</v>
      </c>
      <c r="E17" s="56"/>
      <c r="F17" s="2"/>
      <c r="G17" s="7"/>
      <c r="H17" s="33" t="s">
        <v>13</v>
      </c>
      <c r="I17" s="56"/>
      <c r="J17" s="2"/>
      <c r="K17" s="24"/>
      <c r="L17" s="1"/>
    </row>
    <row r="18" spans="1:12" ht="25.5" customHeight="1" x14ac:dyDescent="0.2">
      <c r="A18" s="132"/>
      <c r="B18" s="142"/>
      <c r="C18" s="149"/>
      <c r="D18" s="32" t="s">
        <v>10</v>
      </c>
      <c r="E18" s="56"/>
      <c r="F18" s="2"/>
      <c r="G18" s="7"/>
      <c r="H18" s="35" t="s">
        <v>14</v>
      </c>
      <c r="I18" s="56">
        <v>1</v>
      </c>
      <c r="J18" s="2" t="s">
        <v>803</v>
      </c>
      <c r="K18" s="24" t="s">
        <v>988</v>
      </c>
      <c r="L18" s="1"/>
    </row>
    <row r="19" spans="1:12" ht="30" customHeight="1" thickBot="1" x14ac:dyDescent="0.25">
      <c r="A19" s="133"/>
      <c r="B19" s="143"/>
      <c r="C19" s="150"/>
      <c r="D19" s="36" t="s">
        <v>11</v>
      </c>
      <c r="E19" s="54"/>
      <c r="F19" s="4"/>
      <c r="G19" s="8"/>
      <c r="H19" s="17" t="s">
        <v>3</v>
      </c>
      <c r="I19" s="54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7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2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3">
    <mergeCell ref="A4:A7"/>
    <mergeCell ref="A1:E2"/>
    <mergeCell ref="E8:E10"/>
    <mergeCell ref="B12:B15"/>
    <mergeCell ref="A8:A19"/>
    <mergeCell ref="C16:C19"/>
    <mergeCell ref="B4:B7"/>
    <mergeCell ref="C8:C11"/>
    <mergeCell ref="B16:B19"/>
    <mergeCell ref="E4:E6"/>
    <mergeCell ref="C4:C7"/>
    <mergeCell ref="B8:B11"/>
    <mergeCell ref="C12:C15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1032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1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4.25" customHeight="1" x14ac:dyDescent="0.2">
      <c r="A4" s="131" t="s">
        <v>91</v>
      </c>
      <c r="B4" s="144">
        <v>1</v>
      </c>
      <c r="C4" s="134" t="s">
        <v>98</v>
      </c>
      <c r="D4" s="30" t="s">
        <v>8</v>
      </c>
      <c r="E4" s="151">
        <v>2</v>
      </c>
      <c r="F4" s="5" t="s">
        <v>474</v>
      </c>
      <c r="G4" s="9" t="s">
        <v>476</v>
      </c>
      <c r="H4" s="16" t="s">
        <v>12</v>
      </c>
      <c r="I4" s="31"/>
      <c r="J4" s="5"/>
      <c r="K4" s="23"/>
      <c r="L4" s="87">
        <f>E4+E7+I4+I5+I6+I7</f>
        <v>4</v>
      </c>
    </row>
    <row r="5" spans="1:16" ht="16.5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ht="38.25" customHeight="1" x14ac:dyDescent="0.2">
      <c r="A6" s="132"/>
      <c r="B6" s="142"/>
      <c r="C6" s="135"/>
      <c r="D6" s="32" t="s">
        <v>10</v>
      </c>
      <c r="E6" s="152"/>
      <c r="F6" s="2" t="s">
        <v>475</v>
      </c>
      <c r="G6" s="7" t="s">
        <v>477</v>
      </c>
      <c r="H6" s="35" t="s">
        <v>14</v>
      </c>
      <c r="I6" s="34"/>
      <c r="J6" s="2"/>
      <c r="K6" s="24"/>
      <c r="L6" s="1"/>
      <c r="O6" s="57"/>
    </row>
    <row r="7" spans="1:16" ht="26.25" thickBot="1" x14ac:dyDescent="0.25">
      <c r="A7" s="132"/>
      <c r="B7" s="154"/>
      <c r="C7" s="136"/>
      <c r="D7" s="62" t="s">
        <v>11</v>
      </c>
      <c r="E7" s="63">
        <v>1</v>
      </c>
      <c r="F7" s="60" t="s">
        <v>804</v>
      </c>
      <c r="G7" s="21" t="s">
        <v>225</v>
      </c>
      <c r="H7" s="22" t="s">
        <v>3</v>
      </c>
      <c r="I7" s="63">
        <v>1</v>
      </c>
      <c r="J7" s="60" t="s">
        <v>808</v>
      </c>
      <c r="K7" s="43" t="s">
        <v>281</v>
      </c>
      <c r="L7" s="1"/>
    </row>
    <row r="8" spans="1:16" ht="80.25" customHeight="1" x14ac:dyDescent="0.2">
      <c r="A8" s="132"/>
      <c r="B8" s="144">
        <v>2</v>
      </c>
      <c r="C8" s="134" t="s">
        <v>92</v>
      </c>
      <c r="D8" s="30" t="s">
        <v>8</v>
      </c>
      <c r="E8" s="151">
        <v>2</v>
      </c>
      <c r="F8" s="5" t="s">
        <v>478</v>
      </c>
      <c r="G8" s="9" t="s">
        <v>481</v>
      </c>
      <c r="H8" s="16" t="s">
        <v>12</v>
      </c>
      <c r="I8" s="31"/>
      <c r="J8" s="5"/>
      <c r="K8" s="23"/>
      <c r="L8" s="87">
        <f>E8+E11+I8+I10+I9+I11</f>
        <v>4</v>
      </c>
    </row>
    <row r="9" spans="1:16" ht="33.75" x14ac:dyDescent="0.2">
      <c r="A9" s="132"/>
      <c r="B9" s="142"/>
      <c r="C9" s="135"/>
      <c r="D9" s="32" t="s">
        <v>9</v>
      </c>
      <c r="E9" s="152"/>
      <c r="F9" s="2" t="s">
        <v>479</v>
      </c>
      <c r="G9" s="7" t="s">
        <v>482</v>
      </c>
      <c r="H9" s="33" t="s">
        <v>13</v>
      </c>
      <c r="I9" s="34"/>
      <c r="J9" s="2"/>
      <c r="K9" s="24"/>
      <c r="L9" s="1"/>
    </row>
    <row r="10" spans="1:16" ht="22.5" x14ac:dyDescent="0.2">
      <c r="A10" s="132"/>
      <c r="B10" s="142"/>
      <c r="C10" s="135"/>
      <c r="D10" s="32" t="s">
        <v>10</v>
      </c>
      <c r="E10" s="152"/>
      <c r="F10" s="2" t="s">
        <v>480</v>
      </c>
      <c r="G10" s="7" t="s">
        <v>483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32"/>
      <c r="B11" s="143"/>
      <c r="C11" s="136"/>
      <c r="D11" s="36" t="s">
        <v>11</v>
      </c>
      <c r="E11" s="37">
        <v>1</v>
      </c>
      <c r="F11" s="4" t="s">
        <v>805</v>
      </c>
      <c r="G11" s="8" t="s">
        <v>225</v>
      </c>
      <c r="H11" s="17" t="s">
        <v>3</v>
      </c>
      <c r="I11" s="37">
        <v>1</v>
      </c>
      <c r="J11" s="102" t="s">
        <v>957</v>
      </c>
      <c r="K11" s="25" t="s">
        <v>281</v>
      </c>
      <c r="L11" s="1"/>
      <c r="P11" s="57"/>
    </row>
    <row r="12" spans="1:16" ht="93.75" customHeight="1" x14ac:dyDescent="0.2">
      <c r="A12" s="132"/>
      <c r="B12" s="141">
        <v>3</v>
      </c>
      <c r="C12" s="134" t="s">
        <v>93</v>
      </c>
      <c r="D12" s="39" t="s">
        <v>8</v>
      </c>
      <c r="E12" s="153">
        <v>2</v>
      </c>
      <c r="F12" s="3" t="s">
        <v>485</v>
      </c>
      <c r="G12" s="9" t="s">
        <v>487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5.5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254</v>
      </c>
      <c r="K13" s="24" t="s">
        <v>484</v>
      </c>
      <c r="L13" s="1"/>
    </row>
    <row r="14" spans="1:16" ht="33.75" x14ac:dyDescent="0.2">
      <c r="A14" s="132"/>
      <c r="B14" s="142"/>
      <c r="C14" s="135"/>
      <c r="D14" s="32" t="s">
        <v>10</v>
      </c>
      <c r="E14" s="152"/>
      <c r="F14" s="2" t="s">
        <v>486</v>
      </c>
      <c r="G14" s="7" t="s">
        <v>989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54"/>
      <c r="C15" s="139"/>
      <c r="D15" s="62" t="s">
        <v>11</v>
      </c>
      <c r="E15" s="63">
        <v>1</v>
      </c>
      <c r="F15" s="60" t="s">
        <v>806</v>
      </c>
      <c r="G15" s="21" t="s">
        <v>225</v>
      </c>
      <c r="H15" s="22" t="s">
        <v>3</v>
      </c>
      <c r="I15" s="63"/>
      <c r="J15" s="60"/>
      <c r="K15" s="43"/>
      <c r="L15" s="1"/>
    </row>
    <row r="16" spans="1:16" ht="31.5" customHeight="1" x14ac:dyDescent="0.2">
      <c r="A16" s="132"/>
      <c r="B16" s="144">
        <v>4</v>
      </c>
      <c r="C16" s="134" t="s">
        <v>488</v>
      </c>
      <c r="D16" s="30" t="s">
        <v>8</v>
      </c>
      <c r="E16" s="151"/>
      <c r="F16" s="5"/>
      <c r="G16" s="9"/>
      <c r="H16" s="16" t="s">
        <v>12</v>
      </c>
      <c r="I16" s="31">
        <v>1</v>
      </c>
      <c r="J16" s="5" t="s">
        <v>188</v>
      </c>
      <c r="K16" s="23" t="s">
        <v>189</v>
      </c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>
        <v>1</v>
      </c>
      <c r="J18" s="2" t="s">
        <v>204</v>
      </c>
      <c r="K18" s="24" t="s">
        <v>990</v>
      </c>
      <c r="L18" s="1"/>
    </row>
    <row r="19" spans="1:12" ht="39.75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807</v>
      </c>
      <c r="G19" s="8" t="s">
        <v>225</v>
      </c>
      <c r="H19" s="17" t="s">
        <v>3</v>
      </c>
      <c r="I19" s="37">
        <v>1</v>
      </c>
      <c r="J19" s="4" t="s">
        <v>809</v>
      </c>
      <c r="K19" s="25" t="s">
        <v>281</v>
      </c>
      <c r="L19" s="1"/>
    </row>
    <row r="20" spans="1:12" ht="30.75" customHeight="1" x14ac:dyDescent="0.2">
      <c r="A20" s="132"/>
      <c r="B20" s="141">
        <v>5</v>
      </c>
      <c r="C20" s="134" t="s">
        <v>1001</v>
      </c>
      <c r="D20" s="39" t="s">
        <v>8</v>
      </c>
      <c r="E20" s="153"/>
      <c r="F20" s="3"/>
      <c r="G20" s="28"/>
      <c r="H20" s="29" t="s">
        <v>12</v>
      </c>
      <c r="I20" s="58"/>
      <c r="J20" s="3"/>
      <c r="K20" s="27"/>
      <c r="L20" s="87"/>
    </row>
    <row r="21" spans="1:12" x14ac:dyDescent="0.2">
      <c r="A21" s="132"/>
      <c r="B21" s="142"/>
      <c r="C21" s="135"/>
      <c r="D21" s="32" t="s">
        <v>9</v>
      </c>
      <c r="E21" s="152"/>
      <c r="F21" s="2"/>
      <c r="G21" s="7"/>
      <c r="H21" s="33" t="s">
        <v>13</v>
      </c>
      <c r="I21" s="56"/>
      <c r="J21" s="2"/>
      <c r="K21" s="24"/>
      <c r="L21" s="1"/>
    </row>
    <row r="22" spans="1:12" x14ac:dyDescent="0.2">
      <c r="A22" s="132"/>
      <c r="B22" s="142"/>
      <c r="C22" s="135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8.5" customHeight="1" thickBot="1" x14ac:dyDescent="0.25">
      <c r="A23" s="133"/>
      <c r="B23" s="143"/>
      <c r="C23" s="136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1033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7.25" customHeight="1" x14ac:dyDescent="0.2">
      <c r="A4" s="131" t="s">
        <v>178</v>
      </c>
      <c r="B4" s="144">
        <v>1</v>
      </c>
      <c r="C4" s="134" t="s">
        <v>94</v>
      </c>
      <c r="D4" s="30" t="s">
        <v>8</v>
      </c>
      <c r="E4" s="151">
        <v>2</v>
      </c>
      <c r="F4" s="5" t="s">
        <v>489</v>
      </c>
      <c r="G4" s="9" t="s">
        <v>492</v>
      </c>
      <c r="H4" s="16" t="s">
        <v>12</v>
      </c>
      <c r="I4" s="31">
        <v>1</v>
      </c>
      <c r="J4" s="5" t="s">
        <v>491</v>
      </c>
      <c r="K4" s="23" t="s">
        <v>494</v>
      </c>
      <c r="L4" s="87">
        <f>E4+E7+I4+I5+I6+I7</f>
        <v>4</v>
      </c>
    </row>
    <row r="5" spans="1:16" ht="22.5" customHeight="1" x14ac:dyDescent="0.2">
      <c r="A5" s="132"/>
      <c r="B5" s="142"/>
      <c r="C5" s="135"/>
      <c r="D5" s="32" t="s">
        <v>9</v>
      </c>
      <c r="E5" s="152"/>
      <c r="F5" s="2" t="s">
        <v>490</v>
      </c>
      <c r="G5" s="7" t="s">
        <v>493</v>
      </c>
      <c r="H5" s="33" t="s">
        <v>13</v>
      </c>
      <c r="I5" s="34"/>
      <c r="J5" s="2"/>
      <c r="K5" s="24"/>
      <c r="L5" s="1"/>
    </row>
    <row r="6" spans="1:16" ht="19.5" customHeight="1" x14ac:dyDescent="0.2">
      <c r="A6" s="132"/>
      <c r="B6" s="142"/>
      <c r="C6" s="135"/>
      <c r="D6" s="32" t="s">
        <v>10</v>
      </c>
      <c r="E6" s="152"/>
      <c r="F6" s="2" t="s">
        <v>490</v>
      </c>
      <c r="G6" s="7" t="s">
        <v>301</v>
      </c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32"/>
      <c r="B7" s="154"/>
      <c r="C7" s="136"/>
      <c r="D7" s="62" t="s">
        <v>11</v>
      </c>
      <c r="E7" s="63"/>
      <c r="F7" s="60"/>
      <c r="G7" s="21"/>
      <c r="H7" s="22" t="s">
        <v>3</v>
      </c>
      <c r="I7" s="63">
        <v>1</v>
      </c>
      <c r="J7" s="60" t="s">
        <v>812</v>
      </c>
      <c r="K7" s="43" t="s">
        <v>495</v>
      </c>
      <c r="L7" s="1"/>
    </row>
    <row r="8" spans="1:16" ht="118.5" customHeight="1" x14ac:dyDescent="0.2">
      <c r="A8" s="132"/>
      <c r="B8" s="144">
        <v>2</v>
      </c>
      <c r="C8" s="134" t="s">
        <v>95</v>
      </c>
      <c r="D8" s="30" t="s">
        <v>8</v>
      </c>
      <c r="E8" s="151">
        <v>2</v>
      </c>
      <c r="F8" s="5" t="s">
        <v>496</v>
      </c>
      <c r="G8" s="9" t="s">
        <v>498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2" t="s">
        <v>497</v>
      </c>
      <c r="G9" s="7" t="s">
        <v>499</v>
      </c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39" thickBot="1" x14ac:dyDescent="0.25">
      <c r="A11" s="132"/>
      <c r="B11" s="143"/>
      <c r="C11" s="139"/>
      <c r="D11" s="36" t="s">
        <v>11</v>
      </c>
      <c r="E11" s="37">
        <v>1</v>
      </c>
      <c r="F11" s="4" t="s">
        <v>934</v>
      </c>
      <c r="G11" s="8" t="s">
        <v>226</v>
      </c>
      <c r="H11" s="17" t="s">
        <v>3</v>
      </c>
      <c r="I11" s="37">
        <v>1</v>
      </c>
      <c r="J11" s="4" t="s">
        <v>813</v>
      </c>
      <c r="K11" s="25" t="s">
        <v>503</v>
      </c>
      <c r="L11" s="1"/>
      <c r="P11" s="57"/>
    </row>
    <row r="12" spans="1:16" ht="86.25" customHeight="1" x14ac:dyDescent="0.2">
      <c r="A12" s="132"/>
      <c r="B12" s="141">
        <v>3</v>
      </c>
      <c r="C12" s="134" t="s">
        <v>96</v>
      </c>
      <c r="D12" s="39" t="s">
        <v>8</v>
      </c>
      <c r="E12" s="153">
        <v>2</v>
      </c>
      <c r="F12" s="3" t="s">
        <v>959</v>
      </c>
      <c r="G12" s="9" t="s">
        <v>501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52"/>
      <c r="F13" s="2" t="s">
        <v>500</v>
      </c>
      <c r="G13" s="7" t="s">
        <v>502</v>
      </c>
      <c r="H13" s="33" t="s">
        <v>13</v>
      </c>
      <c r="I13" s="34">
        <v>1</v>
      </c>
      <c r="J13" s="2" t="s">
        <v>255</v>
      </c>
      <c r="K13" s="24" t="s">
        <v>504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54"/>
      <c r="C15" s="136"/>
      <c r="D15" s="62" t="s">
        <v>11</v>
      </c>
      <c r="E15" s="63">
        <v>1</v>
      </c>
      <c r="F15" s="103" t="s">
        <v>958</v>
      </c>
      <c r="G15" s="21" t="s">
        <v>226</v>
      </c>
      <c r="H15" s="22" t="s">
        <v>3</v>
      </c>
      <c r="I15" s="37"/>
      <c r="J15" s="4"/>
      <c r="K15" s="25"/>
      <c r="L15" s="1"/>
    </row>
    <row r="16" spans="1:16" ht="27" customHeight="1" x14ac:dyDescent="0.2">
      <c r="A16" s="132"/>
      <c r="B16" s="144">
        <v>4</v>
      </c>
      <c r="C16" s="134" t="s">
        <v>653</v>
      </c>
      <c r="D16" s="30" t="s">
        <v>8</v>
      </c>
      <c r="E16" s="151"/>
      <c r="F16" s="5"/>
      <c r="G16" s="9"/>
      <c r="H16" s="16" t="s">
        <v>12</v>
      </c>
      <c r="I16" s="31"/>
      <c r="J16" s="5"/>
      <c r="K16" s="23"/>
      <c r="L16" s="87">
        <f>E16+E19+I16+I17+I18+I19</f>
        <v>2</v>
      </c>
    </row>
    <row r="17" spans="1:12" x14ac:dyDescent="0.2">
      <c r="A17" s="132"/>
      <c r="B17" s="142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810</v>
      </c>
      <c r="G19" s="8" t="s">
        <v>226</v>
      </c>
      <c r="H19" s="17" t="s">
        <v>3</v>
      </c>
      <c r="I19" s="37">
        <v>1</v>
      </c>
      <c r="J19" s="4" t="s">
        <v>814</v>
      </c>
      <c r="K19" s="25" t="s">
        <v>280</v>
      </c>
      <c r="L19" s="1"/>
    </row>
    <row r="20" spans="1:12" ht="27" customHeight="1" x14ac:dyDescent="0.2">
      <c r="A20" s="132"/>
      <c r="B20" s="141">
        <v>5</v>
      </c>
      <c r="C20" s="155" t="s">
        <v>653</v>
      </c>
      <c r="D20" s="39" t="s">
        <v>8</v>
      </c>
      <c r="E20" s="153"/>
      <c r="F20" s="20"/>
      <c r="G20" s="28"/>
      <c r="H20" s="29" t="s">
        <v>12</v>
      </c>
      <c r="I20" s="58">
        <v>1</v>
      </c>
      <c r="J20" s="104" t="s">
        <v>960</v>
      </c>
      <c r="K20" s="27" t="s">
        <v>505</v>
      </c>
      <c r="L20" s="87">
        <f>E20+E23+I20+I21+I22+I23</f>
        <v>3</v>
      </c>
    </row>
    <row r="21" spans="1:12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45" x14ac:dyDescent="0.2">
      <c r="A22" s="132"/>
      <c r="B22" s="142"/>
      <c r="C22" s="119"/>
      <c r="D22" s="32" t="s">
        <v>10</v>
      </c>
      <c r="E22" s="152"/>
      <c r="F22" s="75"/>
      <c r="G22" s="7"/>
      <c r="H22" s="35" t="s">
        <v>14</v>
      </c>
      <c r="I22" s="34">
        <v>1</v>
      </c>
      <c r="J22" s="2" t="s">
        <v>815</v>
      </c>
      <c r="K22" s="24" t="s">
        <v>506</v>
      </c>
      <c r="L22" s="1"/>
    </row>
    <row r="23" spans="1:12" ht="26.25" thickBot="1" x14ac:dyDescent="0.25">
      <c r="A23" s="133"/>
      <c r="B23" s="143"/>
      <c r="C23" s="120"/>
      <c r="D23" s="36" t="s">
        <v>11</v>
      </c>
      <c r="E23" s="37">
        <v>1</v>
      </c>
      <c r="F23" s="4" t="s">
        <v>811</v>
      </c>
      <c r="G23" s="8" t="s">
        <v>226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E12:E14"/>
    <mergeCell ref="B16:B19"/>
    <mergeCell ref="C4:C7"/>
    <mergeCell ref="C16:C19"/>
    <mergeCell ref="E16:E18"/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customWidth="1"/>
    <col min="2" max="2" width="4" customWidth="1"/>
    <col min="3" max="3" width="16.7109375" customWidth="1"/>
    <col min="4" max="4" width="6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38" t="s">
        <v>1034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3</v>
      </c>
      <c r="L2" s="18">
        <f>SUM(L4:L23)</f>
        <v>15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7.25" customHeight="1" x14ac:dyDescent="0.2">
      <c r="A4" s="131" t="s">
        <v>85</v>
      </c>
      <c r="B4" s="144">
        <v>1</v>
      </c>
      <c r="C4" s="134" t="s">
        <v>85</v>
      </c>
      <c r="D4" s="30" t="s">
        <v>8</v>
      </c>
      <c r="E4" s="151">
        <v>2</v>
      </c>
      <c r="F4" s="5" t="s">
        <v>977</v>
      </c>
      <c r="G4" s="9" t="s">
        <v>390</v>
      </c>
      <c r="H4" s="16" t="s">
        <v>39</v>
      </c>
      <c r="I4" s="31"/>
      <c r="J4" s="5"/>
      <c r="K4" s="23"/>
      <c r="L4" s="87">
        <f>E4+E7+I4+I5+I6+I7</f>
        <v>4</v>
      </c>
    </row>
    <row r="5" spans="1:16" ht="16.149999999999999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74"/>
    </row>
    <row r="7" spans="1:16" ht="45" customHeight="1" thickBot="1" x14ac:dyDescent="0.25">
      <c r="A7" s="132"/>
      <c r="B7" s="143"/>
      <c r="C7" s="136"/>
      <c r="D7" s="36" t="s">
        <v>11</v>
      </c>
      <c r="E7" s="37">
        <v>1</v>
      </c>
      <c r="F7" s="4" t="s">
        <v>811</v>
      </c>
      <c r="G7" s="8" t="s">
        <v>226</v>
      </c>
      <c r="H7" s="17" t="s">
        <v>3</v>
      </c>
      <c r="I7" s="37">
        <v>1</v>
      </c>
      <c r="J7" s="4" t="s">
        <v>935</v>
      </c>
      <c r="K7" s="25" t="s">
        <v>495</v>
      </c>
      <c r="L7" s="1"/>
    </row>
    <row r="8" spans="1:16" ht="45.75" customHeight="1" x14ac:dyDescent="0.2">
      <c r="A8" s="132"/>
      <c r="B8" s="141">
        <v>2</v>
      </c>
      <c r="C8" s="137" t="s">
        <v>85</v>
      </c>
      <c r="D8" s="39" t="s">
        <v>8</v>
      </c>
      <c r="E8" s="153">
        <v>2</v>
      </c>
      <c r="F8" s="5" t="s">
        <v>977</v>
      </c>
      <c r="G8" s="9" t="s">
        <v>390</v>
      </c>
      <c r="H8" s="29" t="s">
        <v>39</v>
      </c>
      <c r="I8" s="58"/>
      <c r="J8" s="3"/>
      <c r="K8" s="27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34.5" thickBot="1" x14ac:dyDescent="0.25">
      <c r="A11" s="132"/>
      <c r="B11" s="154"/>
      <c r="C11" s="139"/>
      <c r="D11" s="62" t="s">
        <v>11</v>
      </c>
      <c r="E11" s="63">
        <v>1</v>
      </c>
      <c r="F11" s="60" t="s">
        <v>816</v>
      </c>
      <c r="G11" s="21" t="s">
        <v>226</v>
      </c>
      <c r="H11" s="22" t="s">
        <v>3</v>
      </c>
      <c r="I11" s="63">
        <v>1</v>
      </c>
      <c r="J11" s="60" t="s">
        <v>936</v>
      </c>
      <c r="K11" s="43" t="s">
        <v>495</v>
      </c>
      <c r="L11" s="1"/>
      <c r="P11" s="74"/>
    </row>
    <row r="12" spans="1:16" ht="39" customHeight="1" x14ac:dyDescent="0.2">
      <c r="A12" s="132"/>
      <c r="B12" s="144">
        <v>3</v>
      </c>
      <c r="C12" s="134" t="s">
        <v>85</v>
      </c>
      <c r="D12" s="30" t="s">
        <v>8</v>
      </c>
      <c r="E12" s="151">
        <v>1</v>
      </c>
      <c r="F12" s="5" t="s">
        <v>978</v>
      </c>
      <c r="G12" s="9" t="s">
        <v>390</v>
      </c>
      <c r="H12" s="16" t="s">
        <v>39</v>
      </c>
      <c r="I12" s="31">
        <v>1</v>
      </c>
      <c r="J12" s="5" t="s">
        <v>191</v>
      </c>
      <c r="K12" s="23" t="s">
        <v>507</v>
      </c>
      <c r="L12" s="87">
        <f>E12+E15+I12+I13+I14+I15</f>
        <v>3</v>
      </c>
    </row>
    <row r="13" spans="1:16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/>
      <c r="J13" s="2"/>
      <c r="K13" s="24"/>
      <c r="L13" s="1"/>
    </row>
    <row r="14" spans="1:16" ht="15" customHeight="1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43"/>
      <c r="C15" s="136"/>
      <c r="D15" s="36" t="s">
        <v>11</v>
      </c>
      <c r="E15" s="37">
        <v>1</v>
      </c>
      <c r="F15" s="60" t="s">
        <v>215</v>
      </c>
      <c r="G15" s="21" t="s">
        <v>226</v>
      </c>
      <c r="H15" s="17" t="s">
        <v>3</v>
      </c>
      <c r="I15" s="63"/>
      <c r="J15" s="60"/>
      <c r="K15" s="43"/>
      <c r="L15" s="1"/>
    </row>
    <row r="16" spans="1:16" ht="45" customHeight="1" x14ac:dyDescent="0.2">
      <c r="A16" s="132"/>
      <c r="B16" s="144">
        <v>4</v>
      </c>
      <c r="C16" s="148" t="s">
        <v>85</v>
      </c>
      <c r="D16" s="30" t="s">
        <v>8</v>
      </c>
      <c r="E16" s="31">
        <v>1</v>
      </c>
      <c r="F16" s="5" t="s">
        <v>977</v>
      </c>
      <c r="G16" s="9" t="s">
        <v>390</v>
      </c>
      <c r="H16" s="16" t="s">
        <v>39</v>
      </c>
      <c r="I16" s="31"/>
      <c r="J16" s="5"/>
      <c r="K16" s="23"/>
      <c r="L16" s="87">
        <f>E19+I19+E16+I16+I17+I18</f>
        <v>4</v>
      </c>
    </row>
    <row r="17" spans="1:12" x14ac:dyDescent="0.2">
      <c r="A17" s="132"/>
      <c r="B17" s="142"/>
      <c r="C17" s="149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ht="36.75" customHeight="1" x14ac:dyDescent="0.2">
      <c r="A18" s="132"/>
      <c r="B18" s="142"/>
      <c r="C18" s="149"/>
      <c r="D18" s="32" t="s">
        <v>10</v>
      </c>
      <c r="E18" s="34"/>
      <c r="F18" s="2"/>
      <c r="G18" s="7"/>
      <c r="H18" s="35" t="s">
        <v>14</v>
      </c>
      <c r="I18" s="34">
        <v>1</v>
      </c>
      <c r="J18" s="2" t="s">
        <v>818</v>
      </c>
      <c r="K18" s="24" t="s">
        <v>508</v>
      </c>
      <c r="L18" s="1"/>
    </row>
    <row r="19" spans="1:12" ht="34.5" thickBot="1" x14ac:dyDescent="0.25">
      <c r="A19" s="132"/>
      <c r="B19" s="143"/>
      <c r="C19" s="150"/>
      <c r="D19" s="36" t="s">
        <v>11</v>
      </c>
      <c r="E19" s="37">
        <v>1</v>
      </c>
      <c r="F19" s="4" t="s">
        <v>817</v>
      </c>
      <c r="G19" s="8" t="s">
        <v>226</v>
      </c>
      <c r="H19" s="17" t="s">
        <v>3</v>
      </c>
      <c r="I19" s="63">
        <v>1</v>
      </c>
      <c r="J19" s="60" t="s">
        <v>936</v>
      </c>
      <c r="K19" s="43" t="s">
        <v>495</v>
      </c>
      <c r="L19" s="1"/>
    </row>
    <row r="20" spans="1:12" ht="29.25" customHeight="1" x14ac:dyDescent="0.2">
      <c r="A20" s="132"/>
      <c r="B20" s="144">
        <v>5</v>
      </c>
      <c r="C20" s="148" t="s">
        <v>44</v>
      </c>
      <c r="D20" s="30" t="s">
        <v>8</v>
      </c>
      <c r="E20" s="31"/>
      <c r="F20" s="5"/>
      <c r="G20" s="9"/>
      <c r="H20" s="16" t="s">
        <v>39</v>
      </c>
      <c r="I20" s="31"/>
      <c r="J20" s="5"/>
      <c r="K20" s="23"/>
      <c r="L20" s="87"/>
    </row>
    <row r="21" spans="1:12" x14ac:dyDescent="0.2">
      <c r="A21" s="132"/>
      <c r="B21" s="142"/>
      <c r="C21" s="149"/>
      <c r="D21" s="32" t="s">
        <v>9</v>
      </c>
      <c r="E21" s="34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32"/>
      <c r="B22" s="142"/>
      <c r="C22" s="149"/>
      <c r="D22" s="32" t="s">
        <v>10</v>
      </c>
      <c r="E22" s="34"/>
      <c r="F22" s="2"/>
      <c r="G22" s="7"/>
      <c r="H22" s="35" t="s">
        <v>14</v>
      </c>
      <c r="I22" s="34"/>
      <c r="J22" s="2"/>
      <c r="K22" s="24"/>
      <c r="L22" s="1"/>
    </row>
    <row r="23" spans="1:12" ht="27.75" customHeight="1" thickBot="1" x14ac:dyDescent="0.25">
      <c r="A23" s="133"/>
      <c r="B23" s="143"/>
      <c r="C23" s="15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E4+E8+E12+E20+E16</f>
        <v>6</v>
      </c>
      <c r="H24" s="42" t="s">
        <v>38</v>
      </c>
      <c r="I24" s="18">
        <f>I4+I8+I12+I20+I16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E7+E11+E15+E23+E19</f>
        <v>4</v>
      </c>
      <c r="H25" s="42" t="s">
        <v>21</v>
      </c>
      <c r="I25" s="18">
        <f>I5+I9+I13+I21+I17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I6+I10+I14+I22+I18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I7+I11+I15+I23+I19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5">
    <mergeCell ref="C20:C23"/>
    <mergeCell ref="B16:B19"/>
    <mergeCell ref="C16:C19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1035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0.75" customHeight="1" x14ac:dyDescent="0.2">
      <c r="A4" s="131" t="s">
        <v>99</v>
      </c>
      <c r="B4" s="144">
        <v>1</v>
      </c>
      <c r="C4" s="134" t="s">
        <v>100</v>
      </c>
      <c r="D4" s="30" t="s">
        <v>8</v>
      </c>
      <c r="E4" s="121">
        <v>1.5</v>
      </c>
      <c r="F4" s="5" t="s">
        <v>361</v>
      </c>
      <c r="G4" s="9" t="s">
        <v>363</v>
      </c>
      <c r="H4" s="16" t="s">
        <v>12</v>
      </c>
      <c r="I4" s="31">
        <v>0.5</v>
      </c>
      <c r="J4" s="5" t="s">
        <v>362</v>
      </c>
      <c r="K4" s="23" t="s">
        <v>364</v>
      </c>
      <c r="L4" s="87">
        <f>E4+E7+I4+I5+I6+I7</f>
        <v>4</v>
      </c>
    </row>
    <row r="5" spans="1:16" ht="17.25" customHeight="1" x14ac:dyDescent="0.2">
      <c r="A5" s="132"/>
      <c r="B5" s="142"/>
      <c r="C5" s="135"/>
      <c r="D5" s="32" t="s">
        <v>9</v>
      </c>
      <c r="E5" s="122"/>
      <c r="F5" s="81"/>
      <c r="G5" s="7"/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22"/>
      <c r="F6" s="2"/>
      <c r="G6" s="7"/>
      <c r="H6" s="35" t="s">
        <v>14</v>
      </c>
      <c r="I6" s="63"/>
      <c r="J6" s="60"/>
      <c r="K6" s="43"/>
      <c r="L6" s="1"/>
      <c r="O6" s="57"/>
    </row>
    <row r="7" spans="1:16" ht="26.25" thickBot="1" x14ac:dyDescent="0.25">
      <c r="A7" s="132"/>
      <c r="B7" s="154"/>
      <c r="C7" s="139"/>
      <c r="D7" s="62" t="s">
        <v>11</v>
      </c>
      <c r="E7" s="79">
        <v>1</v>
      </c>
      <c r="F7" s="60" t="s">
        <v>819</v>
      </c>
      <c r="G7" s="21" t="s">
        <v>227</v>
      </c>
      <c r="H7" s="22" t="s">
        <v>3</v>
      </c>
      <c r="I7" s="63">
        <v>1</v>
      </c>
      <c r="J7" s="60" t="s">
        <v>822</v>
      </c>
      <c r="K7" s="43" t="s">
        <v>277</v>
      </c>
      <c r="L7" s="1"/>
    </row>
    <row r="8" spans="1:16" ht="63.75" customHeight="1" x14ac:dyDescent="0.2">
      <c r="A8" s="132"/>
      <c r="B8" s="144">
        <v>2</v>
      </c>
      <c r="C8" s="134" t="s">
        <v>105</v>
      </c>
      <c r="D8" s="30" t="s">
        <v>8</v>
      </c>
      <c r="E8" s="121">
        <v>1</v>
      </c>
      <c r="F8" s="5" t="s">
        <v>366</v>
      </c>
      <c r="G8" s="9" t="s">
        <v>365</v>
      </c>
      <c r="H8" s="16" t="s">
        <v>12</v>
      </c>
      <c r="I8" s="31">
        <v>1</v>
      </c>
      <c r="J8" s="5" t="s">
        <v>367</v>
      </c>
      <c r="K8" s="23" t="s">
        <v>368</v>
      </c>
      <c r="L8" s="87">
        <f>E8+E11+I8+I10+I9+I11</f>
        <v>4</v>
      </c>
    </row>
    <row r="9" spans="1:16" ht="14.25" x14ac:dyDescent="0.2">
      <c r="A9" s="132"/>
      <c r="B9" s="142"/>
      <c r="C9" s="135"/>
      <c r="D9" s="32" t="s">
        <v>9</v>
      </c>
      <c r="E9" s="122"/>
      <c r="F9" s="81"/>
      <c r="G9" s="7"/>
      <c r="H9" s="33" t="s">
        <v>13</v>
      </c>
      <c r="I9" s="34"/>
      <c r="J9" s="2"/>
      <c r="K9" s="24"/>
      <c r="L9" s="1"/>
    </row>
    <row r="10" spans="1:16" ht="19.5" customHeight="1" x14ac:dyDescent="0.2">
      <c r="A10" s="132"/>
      <c r="B10" s="142"/>
      <c r="C10" s="135"/>
      <c r="D10" s="32" t="s">
        <v>10</v>
      </c>
      <c r="E10" s="122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32"/>
      <c r="B11" s="143"/>
      <c r="C11" s="136"/>
      <c r="D11" s="36" t="s">
        <v>11</v>
      </c>
      <c r="E11" s="54">
        <v>1</v>
      </c>
      <c r="F11" s="4" t="s">
        <v>820</v>
      </c>
      <c r="G11" s="8" t="s">
        <v>226</v>
      </c>
      <c r="H11" s="17" t="s">
        <v>3</v>
      </c>
      <c r="I11" s="37">
        <v>1</v>
      </c>
      <c r="J11" s="4" t="s">
        <v>823</v>
      </c>
      <c r="K11" s="25" t="s">
        <v>278</v>
      </c>
      <c r="L11" s="1"/>
      <c r="P11" s="57"/>
    </row>
    <row r="12" spans="1:16" ht="83.25" customHeight="1" x14ac:dyDescent="0.2">
      <c r="A12" s="132"/>
      <c r="B12" s="141">
        <v>3</v>
      </c>
      <c r="C12" s="137" t="s">
        <v>104</v>
      </c>
      <c r="D12" s="39" t="s">
        <v>8</v>
      </c>
      <c r="E12" s="125">
        <v>1.5</v>
      </c>
      <c r="F12" s="3" t="s">
        <v>737</v>
      </c>
      <c r="G12" s="28" t="s">
        <v>370</v>
      </c>
      <c r="H12" s="29" t="s">
        <v>12</v>
      </c>
      <c r="I12" s="58">
        <v>0.5</v>
      </c>
      <c r="J12" s="3" t="s">
        <v>372</v>
      </c>
      <c r="K12" s="27" t="s">
        <v>373</v>
      </c>
      <c r="L12" s="87">
        <f>E12+E15+I12+I13+I14+I15</f>
        <v>4</v>
      </c>
    </row>
    <row r="13" spans="1:16" ht="33.75" x14ac:dyDescent="0.2">
      <c r="A13" s="132"/>
      <c r="B13" s="142"/>
      <c r="C13" s="135"/>
      <c r="D13" s="32" t="s">
        <v>9</v>
      </c>
      <c r="E13" s="122"/>
      <c r="F13" s="2" t="s">
        <v>369</v>
      </c>
      <c r="G13" s="7" t="s">
        <v>371</v>
      </c>
      <c r="H13" s="33" t="s">
        <v>13</v>
      </c>
      <c r="I13" s="34">
        <v>1</v>
      </c>
      <c r="J13" s="2" t="s">
        <v>256</v>
      </c>
      <c r="K13" s="24" t="s">
        <v>509</v>
      </c>
      <c r="L13" s="1"/>
    </row>
    <row r="14" spans="1:16" x14ac:dyDescent="0.2">
      <c r="A14" s="132"/>
      <c r="B14" s="142"/>
      <c r="C14" s="135"/>
      <c r="D14" s="32" t="s">
        <v>10</v>
      </c>
      <c r="E14" s="122"/>
      <c r="F14" s="2"/>
      <c r="G14" s="7"/>
      <c r="H14" s="35" t="s">
        <v>14</v>
      </c>
      <c r="I14" s="34"/>
      <c r="J14" s="2"/>
      <c r="K14" s="24"/>
      <c r="L14" s="1"/>
    </row>
    <row r="15" spans="1:16" ht="39" customHeight="1" thickBot="1" x14ac:dyDescent="0.25">
      <c r="A15" s="132"/>
      <c r="B15" s="154"/>
      <c r="C15" s="139"/>
      <c r="D15" s="62" t="s">
        <v>11</v>
      </c>
      <c r="E15" s="79">
        <v>1</v>
      </c>
      <c r="F15" s="60" t="s">
        <v>821</v>
      </c>
      <c r="G15" s="21" t="s">
        <v>991</v>
      </c>
      <c r="H15" s="22" t="s">
        <v>3</v>
      </c>
      <c r="I15" s="63"/>
      <c r="J15" s="60"/>
      <c r="K15" s="43"/>
      <c r="L15" s="1"/>
    </row>
    <row r="16" spans="1:16" ht="29.25" customHeight="1" x14ac:dyDescent="0.2">
      <c r="A16" s="132"/>
      <c r="B16" s="144">
        <v>4</v>
      </c>
      <c r="C16" s="134" t="s">
        <v>389</v>
      </c>
      <c r="D16" s="30" t="s">
        <v>8</v>
      </c>
      <c r="E16" s="121"/>
      <c r="F16" s="80"/>
      <c r="G16" s="9"/>
      <c r="H16" s="16" t="s">
        <v>12</v>
      </c>
      <c r="I16" s="31">
        <v>1</v>
      </c>
      <c r="J16" s="5" t="s">
        <v>360</v>
      </c>
      <c r="K16" s="23" t="s">
        <v>507</v>
      </c>
      <c r="L16" s="87">
        <f>E16+E19+I16+I17+I18+I19</f>
        <v>4</v>
      </c>
    </row>
    <row r="17" spans="1:12" ht="14.25" x14ac:dyDescent="0.2">
      <c r="A17" s="132"/>
      <c r="B17" s="142"/>
      <c r="C17" s="135"/>
      <c r="D17" s="32" t="s">
        <v>9</v>
      </c>
      <c r="E17" s="122"/>
      <c r="F17" s="81"/>
      <c r="G17" s="7"/>
      <c r="H17" s="33" t="s">
        <v>13</v>
      </c>
      <c r="I17" s="34"/>
      <c r="J17" s="2"/>
      <c r="K17" s="24"/>
      <c r="L17" s="1"/>
    </row>
    <row r="18" spans="1:12" ht="36.75" customHeight="1" x14ac:dyDescent="0.2">
      <c r="A18" s="132"/>
      <c r="B18" s="142"/>
      <c r="C18" s="135"/>
      <c r="D18" s="32" t="s">
        <v>10</v>
      </c>
      <c r="E18" s="122"/>
      <c r="F18" s="2"/>
      <c r="G18" s="7"/>
      <c r="H18" s="35" t="s">
        <v>14</v>
      </c>
      <c r="I18" s="34">
        <v>1</v>
      </c>
      <c r="J18" s="2" t="s">
        <v>205</v>
      </c>
      <c r="K18" s="24" t="s">
        <v>510</v>
      </c>
      <c r="L18" s="1"/>
    </row>
    <row r="19" spans="1:12" ht="39" customHeight="1" thickBot="1" x14ac:dyDescent="0.25">
      <c r="A19" s="132"/>
      <c r="B19" s="143"/>
      <c r="C19" s="136"/>
      <c r="D19" s="36" t="s">
        <v>11</v>
      </c>
      <c r="E19" s="54">
        <v>1</v>
      </c>
      <c r="F19" s="4" t="s">
        <v>821</v>
      </c>
      <c r="G19" s="8" t="s">
        <v>992</v>
      </c>
      <c r="H19" s="17" t="s">
        <v>3</v>
      </c>
      <c r="I19" s="37">
        <v>1</v>
      </c>
      <c r="J19" s="4" t="s">
        <v>824</v>
      </c>
      <c r="K19" s="25" t="s">
        <v>279</v>
      </c>
      <c r="L19" s="1"/>
    </row>
    <row r="20" spans="1:12" ht="25.5" x14ac:dyDescent="0.2">
      <c r="A20" s="132"/>
      <c r="B20" s="144">
        <v>5</v>
      </c>
      <c r="C20" s="118" t="s">
        <v>1001</v>
      </c>
      <c r="D20" s="30" t="s">
        <v>8</v>
      </c>
      <c r="E20" s="121"/>
      <c r="F20" s="5"/>
      <c r="G20" s="9"/>
      <c r="H20" s="16" t="s">
        <v>12</v>
      </c>
      <c r="I20" s="31"/>
      <c r="J20" s="5"/>
      <c r="K20" s="23"/>
      <c r="L20" s="87"/>
    </row>
    <row r="21" spans="1:12" x14ac:dyDescent="0.2">
      <c r="A21" s="132"/>
      <c r="B21" s="142"/>
      <c r="C21" s="119"/>
      <c r="D21" s="32" t="s">
        <v>9</v>
      </c>
      <c r="E21" s="122"/>
      <c r="F21" s="2"/>
      <c r="G21" s="7"/>
      <c r="H21" s="33" t="s">
        <v>13</v>
      </c>
      <c r="I21" s="34"/>
      <c r="J21" s="2"/>
      <c r="K21" s="24"/>
      <c r="L21" s="1"/>
    </row>
    <row r="22" spans="1:12" ht="13.5" customHeight="1" x14ac:dyDescent="0.2">
      <c r="A22" s="132"/>
      <c r="B22" s="142"/>
      <c r="C22" s="119"/>
      <c r="D22" s="32" t="s">
        <v>10</v>
      </c>
      <c r="E22" s="122"/>
      <c r="F22" s="2"/>
      <c r="G22" s="7"/>
      <c r="H22" s="35" t="s">
        <v>14</v>
      </c>
      <c r="I22" s="34"/>
      <c r="J22" s="2"/>
      <c r="K22" s="24"/>
      <c r="L22" s="1"/>
    </row>
    <row r="23" spans="1:12" ht="30.75" customHeight="1" thickBot="1" x14ac:dyDescent="0.25">
      <c r="A23" s="133"/>
      <c r="B23" s="143"/>
      <c r="C23" s="120"/>
      <c r="D23" s="36" t="s">
        <v>11</v>
      </c>
      <c r="E23" s="54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3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1036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5.5" customHeight="1" x14ac:dyDescent="0.2">
      <c r="A4" s="131" t="s">
        <v>179</v>
      </c>
      <c r="B4" s="144">
        <v>1</v>
      </c>
      <c r="C4" s="134" t="s">
        <v>103</v>
      </c>
      <c r="D4" s="30" t="s">
        <v>8</v>
      </c>
      <c r="E4" s="121">
        <v>1.5</v>
      </c>
      <c r="F4" s="5" t="s">
        <v>993</v>
      </c>
      <c r="G4" s="9" t="s">
        <v>375</v>
      </c>
      <c r="H4" s="16" t="s">
        <v>12</v>
      </c>
      <c r="I4" s="31">
        <v>0.5</v>
      </c>
      <c r="J4" s="5" t="s">
        <v>827</v>
      </c>
      <c r="K4" s="23" t="s">
        <v>376</v>
      </c>
      <c r="L4" s="87">
        <f>E4+E7+I4+I5+I6+I7</f>
        <v>4</v>
      </c>
    </row>
    <row r="5" spans="1:16" ht="19.5" customHeight="1" x14ac:dyDescent="0.2">
      <c r="A5" s="132"/>
      <c r="B5" s="142"/>
      <c r="C5" s="135"/>
      <c r="D5" s="32" t="s">
        <v>9</v>
      </c>
      <c r="E5" s="122"/>
      <c r="F5" s="2" t="s">
        <v>374</v>
      </c>
      <c r="G5" s="7" t="s">
        <v>371</v>
      </c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22"/>
      <c r="F6" s="2"/>
      <c r="G6" s="7"/>
      <c r="H6" s="35" t="s">
        <v>14</v>
      </c>
      <c r="I6" s="34"/>
      <c r="J6" s="2"/>
      <c r="K6" s="24"/>
      <c r="L6" s="1"/>
      <c r="O6" s="57"/>
    </row>
    <row r="7" spans="1:16" ht="39.75" customHeight="1" thickBot="1" x14ac:dyDescent="0.25">
      <c r="A7" s="132"/>
      <c r="B7" s="154"/>
      <c r="C7" s="139"/>
      <c r="D7" s="62" t="s">
        <v>11</v>
      </c>
      <c r="E7" s="79">
        <v>1</v>
      </c>
      <c r="F7" s="60" t="s">
        <v>825</v>
      </c>
      <c r="G7" s="21" t="s">
        <v>992</v>
      </c>
      <c r="H7" s="22" t="s">
        <v>3</v>
      </c>
      <c r="I7" s="63">
        <v>1</v>
      </c>
      <c r="J7" s="60" t="s">
        <v>828</v>
      </c>
      <c r="K7" s="43" t="s">
        <v>470</v>
      </c>
      <c r="L7" s="1"/>
    </row>
    <row r="8" spans="1:16" ht="62.25" customHeight="1" x14ac:dyDescent="0.2">
      <c r="A8" s="132"/>
      <c r="B8" s="144">
        <v>2</v>
      </c>
      <c r="C8" s="134" t="s">
        <v>102</v>
      </c>
      <c r="D8" s="30" t="s">
        <v>8</v>
      </c>
      <c r="E8" s="121">
        <v>1</v>
      </c>
      <c r="F8" s="5" t="s">
        <v>937</v>
      </c>
      <c r="G8" s="9" t="s">
        <v>370</v>
      </c>
      <c r="H8" s="16" t="s">
        <v>12</v>
      </c>
      <c r="I8" s="31">
        <v>1</v>
      </c>
      <c r="J8" s="5" t="s">
        <v>377</v>
      </c>
      <c r="K8" s="23" t="s">
        <v>373</v>
      </c>
      <c r="L8" s="87">
        <f>E8+E11+I8+I10+I9+I11</f>
        <v>4</v>
      </c>
    </row>
    <row r="9" spans="1:16" ht="18" customHeight="1" x14ac:dyDescent="0.2">
      <c r="A9" s="132"/>
      <c r="B9" s="142"/>
      <c r="C9" s="135"/>
      <c r="D9" s="32" t="s">
        <v>9</v>
      </c>
      <c r="E9" s="122"/>
      <c r="F9" s="2" t="s">
        <v>374</v>
      </c>
      <c r="G9" s="7" t="s">
        <v>371</v>
      </c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22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32"/>
      <c r="B11" s="143"/>
      <c r="C11" s="136"/>
      <c r="D11" s="36" t="s">
        <v>11</v>
      </c>
      <c r="E11" s="54">
        <v>1</v>
      </c>
      <c r="F11" s="4" t="s">
        <v>825</v>
      </c>
      <c r="G11" s="8" t="s">
        <v>228</v>
      </c>
      <c r="H11" s="17" t="s">
        <v>3</v>
      </c>
      <c r="I11" s="37">
        <v>1</v>
      </c>
      <c r="J11" s="102" t="s">
        <v>961</v>
      </c>
      <c r="K11" s="25" t="s">
        <v>470</v>
      </c>
      <c r="L11" s="1"/>
      <c r="P11" s="57"/>
    </row>
    <row r="12" spans="1:16" ht="74.25" customHeight="1" x14ac:dyDescent="0.2">
      <c r="A12" s="132"/>
      <c r="B12" s="141">
        <v>3</v>
      </c>
      <c r="C12" s="137" t="s">
        <v>101</v>
      </c>
      <c r="D12" s="39" t="s">
        <v>8</v>
      </c>
      <c r="E12" s="125">
        <v>1.5</v>
      </c>
      <c r="F12" s="3" t="s">
        <v>740</v>
      </c>
      <c r="G12" s="9" t="s">
        <v>370</v>
      </c>
      <c r="H12" s="29" t="s">
        <v>12</v>
      </c>
      <c r="I12" s="58">
        <v>0.5</v>
      </c>
      <c r="J12" s="3" t="s">
        <v>378</v>
      </c>
      <c r="K12" s="27" t="s">
        <v>380</v>
      </c>
      <c r="L12" s="87">
        <f>E12+E15+I12+I13+I14+I15</f>
        <v>4</v>
      </c>
    </row>
    <row r="13" spans="1:16" ht="38.25" x14ac:dyDescent="0.2">
      <c r="A13" s="132"/>
      <c r="B13" s="142"/>
      <c r="C13" s="135"/>
      <c r="D13" s="32" t="s">
        <v>9</v>
      </c>
      <c r="E13" s="122"/>
      <c r="F13" s="2"/>
      <c r="G13" s="7"/>
      <c r="H13" s="33" t="s">
        <v>13</v>
      </c>
      <c r="I13" s="34">
        <v>1</v>
      </c>
      <c r="J13" s="2" t="s">
        <v>257</v>
      </c>
      <c r="K13" s="24" t="s">
        <v>455</v>
      </c>
      <c r="L13" s="1"/>
    </row>
    <row r="14" spans="1:16" ht="22.5" x14ac:dyDescent="0.2">
      <c r="A14" s="132"/>
      <c r="B14" s="142"/>
      <c r="C14" s="135"/>
      <c r="D14" s="32" t="s">
        <v>10</v>
      </c>
      <c r="E14" s="122"/>
      <c r="F14" s="2"/>
      <c r="G14" s="7"/>
      <c r="H14" s="35" t="s">
        <v>14</v>
      </c>
      <c r="I14" s="34">
        <v>0.5</v>
      </c>
      <c r="J14" s="2" t="s">
        <v>379</v>
      </c>
      <c r="K14" s="24" t="s">
        <v>381</v>
      </c>
      <c r="L14" s="1"/>
    </row>
    <row r="15" spans="1:16" ht="39" customHeight="1" thickBot="1" x14ac:dyDescent="0.25">
      <c r="A15" s="132"/>
      <c r="B15" s="154"/>
      <c r="C15" s="139"/>
      <c r="D15" s="62" t="s">
        <v>11</v>
      </c>
      <c r="E15" s="79">
        <v>0.5</v>
      </c>
      <c r="F15" s="60" t="s">
        <v>826</v>
      </c>
      <c r="G15" s="21" t="s">
        <v>992</v>
      </c>
      <c r="H15" s="22" t="s">
        <v>3</v>
      </c>
      <c r="I15" s="60"/>
      <c r="J15" s="60"/>
      <c r="K15" s="43"/>
      <c r="L15" s="1"/>
    </row>
    <row r="16" spans="1:16" ht="27.75" customHeight="1" x14ac:dyDescent="0.2">
      <c r="A16" s="132"/>
      <c r="B16" s="144">
        <v>4</v>
      </c>
      <c r="C16" s="134" t="s">
        <v>382</v>
      </c>
      <c r="D16" s="30" t="s">
        <v>8</v>
      </c>
      <c r="E16" s="121"/>
      <c r="F16" s="5"/>
      <c r="G16" s="9"/>
      <c r="H16" s="16" t="s">
        <v>12</v>
      </c>
      <c r="I16" s="31"/>
      <c r="J16" s="5"/>
      <c r="K16" s="23"/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22"/>
      <c r="F17" s="2"/>
      <c r="G17" s="7"/>
      <c r="H17" s="33" t="s">
        <v>13</v>
      </c>
      <c r="I17" s="34"/>
      <c r="J17" s="2"/>
      <c r="K17" s="24"/>
      <c r="L17" s="1"/>
    </row>
    <row r="18" spans="1:12" ht="35.25" customHeight="1" x14ac:dyDescent="0.2">
      <c r="A18" s="132"/>
      <c r="B18" s="142"/>
      <c r="C18" s="135"/>
      <c r="D18" s="32" t="s">
        <v>10</v>
      </c>
      <c r="E18" s="122"/>
      <c r="F18" s="2"/>
      <c r="G18" s="7"/>
      <c r="H18" s="35" t="s">
        <v>14</v>
      </c>
      <c r="I18" s="34">
        <v>1</v>
      </c>
      <c r="J18" s="2" t="s">
        <v>205</v>
      </c>
      <c r="K18" s="24" t="s">
        <v>511</v>
      </c>
      <c r="L18" s="1"/>
    </row>
    <row r="19" spans="1:12" ht="44.25" customHeight="1" thickBot="1" x14ac:dyDescent="0.25">
      <c r="A19" s="132"/>
      <c r="B19" s="143"/>
      <c r="C19" s="136"/>
      <c r="D19" s="36" t="s">
        <v>11</v>
      </c>
      <c r="E19" s="54">
        <v>2</v>
      </c>
      <c r="F19" s="4" t="s">
        <v>826</v>
      </c>
      <c r="G19" s="8" t="s">
        <v>994</v>
      </c>
      <c r="H19" s="17" t="s">
        <v>3</v>
      </c>
      <c r="I19" s="37">
        <v>1</v>
      </c>
      <c r="J19" s="102" t="s">
        <v>961</v>
      </c>
      <c r="K19" s="25" t="s">
        <v>470</v>
      </c>
      <c r="L19" s="1"/>
    </row>
    <row r="20" spans="1:12" ht="25.5" x14ac:dyDescent="0.2">
      <c r="A20" s="132"/>
      <c r="B20" s="141">
        <v>5</v>
      </c>
      <c r="C20" s="155" t="s">
        <v>1001</v>
      </c>
      <c r="D20" s="39" t="s">
        <v>8</v>
      </c>
      <c r="E20" s="125"/>
      <c r="F20" s="3"/>
      <c r="G20" s="28"/>
      <c r="H20" s="29" t="s">
        <v>12</v>
      </c>
      <c r="I20" s="58"/>
      <c r="J20" s="3"/>
      <c r="K20" s="27"/>
      <c r="L20" s="87"/>
    </row>
    <row r="21" spans="1:12" x14ac:dyDescent="0.2">
      <c r="A21" s="132"/>
      <c r="B21" s="142"/>
      <c r="C21" s="119"/>
      <c r="D21" s="32" t="s">
        <v>9</v>
      </c>
      <c r="E21" s="122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32"/>
      <c r="B22" s="142"/>
      <c r="C22" s="119"/>
      <c r="D22" s="32" t="s">
        <v>10</v>
      </c>
      <c r="E22" s="122"/>
      <c r="F22" s="2"/>
      <c r="G22" s="7"/>
      <c r="H22" s="35" t="s">
        <v>14</v>
      </c>
      <c r="I22" s="34"/>
      <c r="J22" s="2"/>
      <c r="K22" s="24"/>
      <c r="L22" s="1"/>
    </row>
    <row r="23" spans="1:12" ht="31.5" customHeight="1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" customWidth="1"/>
    <col min="9" max="9" width="4.5703125" customWidth="1"/>
    <col min="10" max="10" width="50.7109375" customWidth="1"/>
    <col min="11" max="11" width="10.42578125" customWidth="1"/>
  </cols>
  <sheetData>
    <row r="1" spans="1:5" ht="13.5" customHeight="1" x14ac:dyDescent="0.2">
      <c r="A1" s="156" t="s">
        <v>1037</v>
      </c>
      <c r="B1" s="157"/>
      <c r="C1" s="157"/>
      <c r="D1" s="157"/>
      <c r="E1" s="158"/>
    </row>
    <row r="2" spans="1:5" ht="13.5" customHeight="1" x14ac:dyDescent="0.2">
      <c r="A2" s="159"/>
      <c r="B2" s="130"/>
      <c r="C2" s="130"/>
      <c r="D2" s="130"/>
      <c r="E2" s="160"/>
    </row>
    <row r="5" spans="1:5" ht="44.25" x14ac:dyDescent="0.55000000000000004">
      <c r="A5" s="6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5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8" t="s">
        <v>1038</v>
      </c>
      <c r="B1" s="129"/>
      <c r="C1" s="129"/>
      <c r="D1" s="129"/>
      <c r="E1" s="129"/>
      <c r="F1" s="13" t="s">
        <v>15</v>
      </c>
      <c r="G1" s="51">
        <v>1</v>
      </c>
      <c r="J1" s="13" t="s">
        <v>16</v>
      </c>
      <c r="K1" s="51">
        <f>G1*4</f>
        <v>4</v>
      </c>
    </row>
    <row r="2" spans="1:15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K1-(E8+E9+I8+I9+I10+I11+I12)</f>
        <v>0</v>
      </c>
      <c r="L2" s="18">
        <f>SUM(L4:L7)</f>
        <v>4</v>
      </c>
    </row>
    <row r="3" spans="1:15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79.5" customHeight="1" x14ac:dyDescent="0.2">
      <c r="A4" s="131" t="s">
        <v>106</v>
      </c>
      <c r="B4" s="144">
        <v>1</v>
      </c>
      <c r="C4" s="134" t="s">
        <v>107</v>
      </c>
      <c r="D4" s="30" t="s">
        <v>8</v>
      </c>
      <c r="E4" s="121">
        <v>2</v>
      </c>
      <c r="F4" s="5" t="s">
        <v>514</v>
      </c>
      <c r="G4" s="9" t="s">
        <v>515</v>
      </c>
      <c r="H4" s="16" t="s">
        <v>12</v>
      </c>
      <c r="I4" s="31">
        <v>1</v>
      </c>
      <c r="J4" s="5" t="s">
        <v>192</v>
      </c>
      <c r="K4" s="23" t="s">
        <v>517</v>
      </c>
      <c r="L4" s="87">
        <f>E4+E7+I4+I5+I6+I7</f>
        <v>4</v>
      </c>
    </row>
    <row r="5" spans="1:15" ht="17.25" customHeight="1" x14ac:dyDescent="0.2">
      <c r="A5" s="132"/>
      <c r="B5" s="142"/>
      <c r="C5" s="135"/>
      <c r="D5" s="32" t="s">
        <v>9</v>
      </c>
      <c r="E5" s="122"/>
      <c r="F5" s="77"/>
      <c r="G5" s="7"/>
      <c r="H5" s="33" t="s">
        <v>13</v>
      </c>
      <c r="I5" s="34"/>
      <c r="J5" s="2"/>
      <c r="K5" s="24"/>
      <c r="L5" s="1"/>
    </row>
    <row r="6" spans="1:15" ht="12.75" customHeight="1" x14ac:dyDescent="0.2">
      <c r="A6" s="132"/>
      <c r="B6" s="142"/>
      <c r="C6" s="135"/>
      <c r="D6" s="32" t="s">
        <v>10</v>
      </c>
      <c r="E6" s="122"/>
      <c r="F6" s="2" t="s">
        <v>829</v>
      </c>
      <c r="G6" s="7" t="s">
        <v>516</v>
      </c>
      <c r="H6" s="35" t="s">
        <v>14</v>
      </c>
      <c r="I6" s="34"/>
      <c r="J6" s="2"/>
      <c r="K6" s="24"/>
      <c r="L6" s="1"/>
      <c r="O6" s="57"/>
    </row>
    <row r="7" spans="1:15" ht="42" customHeight="1" thickBot="1" x14ac:dyDescent="0.25">
      <c r="A7" s="133"/>
      <c r="B7" s="143"/>
      <c r="C7" s="136"/>
      <c r="D7" s="36" t="s">
        <v>11</v>
      </c>
      <c r="E7" s="54">
        <v>1</v>
      </c>
      <c r="F7" s="4" t="s">
        <v>830</v>
      </c>
      <c r="G7" s="8" t="s">
        <v>995</v>
      </c>
      <c r="H7" s="17" t="s">
        <v>3</v>
      </c>
      <c r="I7" s="37"/>
      <c r="J7" s="4"/>
      <c r="K7" s="25"/>
      <c r="L7" s="1"/>
    </row>
    <row r="8" spans="1:15" x14ac:dyDescent="0.2">
      <c r="A8" s="40"/>
      <c r="B8" s="40"/>
      <c r="C8" s="40"/>
      <c r="D8" s="41" t="s">
        <v>19</v>
      </c>
      <c r="E8" s="18">
        <f>E4</f>
        <v>2</v>
      </c>
      <c r="H8" s="42" t="s">
        <v>38</v>
      </c>
      <c r="I8" s="18">
        <f>I4</f>
        <v>1</v>
      </c>
      <c r="L8" s="18"/>
    </row>
    <row r="9" spans="1:15" x14ac:dyDescent="0.2">
      <c r="A9" s="40"/>
      <c r="B9" s="40"/>
      <c r="C9" s="40"/>
      <c r="D9" s="42" t="s">
        <v>20</v>
      </c>
      <c r="E9" s="18">
        <f>E7</f>
        <v>1</v>
      </c>
      <c r="H9" s="42" t="s">
        <v>21</v>
      </c>
      <c r="I9" s="18">
        <f>I5</f>
        <v>0</v>
      </c>
    </row>
    <row r="10" spans="1:15" x14ac:dyDescent="0.2">
      <c r="A10" s="40"/>
      <c r="B10" s="40"/>
      <c r="C10" s="40"/>
      <c r="D10" s="40"/>
      <c r="H10" s="42" t="s">
        <v>22</v>
      </c>
      <c r="I10" s="18">
        <f>I6</f>
        <v>0</v>
      </c>
    </row>
    <row r="11" spans="1:15" x14ac:dyDescent="0.2">
      <c r="A11" s="40"/>
      <c r="B11" s="40"/>
      <c r="C11" s="40"/>
      <c r="D11" s="41" t="s">
        <v>24</v>
      </c>
      <c r="E11" s="26">
        <f>K2</f>
        <v>0</v>
      </c>
      <c r="H11" s="42" t="s">
        <v>23</v>
      </c>
      <c r="I11" s="18">
        <f>I7</f>
        <v>0</v>
      </c>
    </row>
    <row r="12" spans="1:15" x14ac:dyDescent="0.2">
      <c r="H12" s="41" t="s">
        <v>18</v>
      </c>
      <c r="I12" s="18">
        <v>0</v>
      </c>
    </row>
    <row r="14" spans="1:15" x14ac:dyDescent="0.2">
      <c r="F14" s="13" t="s">
        <v>27</v>
      </c>
      <c r="G14" s="18">
        <f>E8+E9+I8+I9+I10+I12+I11</f>
        <v>4</v>
      </c>
    </row>
    <row r="15" spans="1:15" x14ac:dyDescent="0.2">
      <c r="C15" s="1"/>
    </row>
  </sheetData>
  <mergeCells count="5">
    <mergeCell ref="A1:E2"/>
    <mergeCell ref="A4:A7"/>
    <mergeCell ref="B4:B7"/>
    <mergeCell ref="C4:C7"/>
    <mergeCell ref="E4:E6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1039</v>
      </c>
      <c r="B1" s="129"/>
      <c r="C1" s="129"/>
      <c r="D1" s="129"/>
      <c r="E1" s="129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K1-(E20+E21+I20+I21+I22+I23+I24)</f>
        <v>0</v>
      </c>
      <c r="L2" s="18">
        <f>SUM(L4:L19)</f>
        <v>16</v>
      </c>
    </row>
    <row r="3" spans="1:16" ht="37.5" customHeight="1" thickBot="1" x14ac:dyDescent="0.25">
      <c r="A3" s="12" t="s">
        <v>1002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5" customHeight="1" x14ac:dyDescent="0.2">
      <c r="A4" s="131" t="s">
        <v>180</v>
      </c>
      <c r="B4" s="144">
        <v>1</v>
      </c>
      <c r="C4" s="134" t="s">
        <v>108</v>
      </c>
      <c r="D4" s="30" t="s">
        <v>8</v>
      </c>
      <c r="E4" s="121">
        <v>2</v>
      </c>
      <c r="F4" s="5" t="s">
        <v>938</v>
      </c>
      <c r="G4" s="9" t="s">
        <v>518</v>
      </c>
      <c r="H4" s="16" t="s">
        <v>12</v>
      </c>
      <c r="I4" s="31"/>
      <c r="J4" s="5"/>
      <c r="K4" s="23"/>
      <c r="L4" s="87">
        <f>E4+E7+I4+I5+I6+I7</f>
        <v>4</v>
      </c>
    </row>
    <row r="5" spans="1:16" x14ac:dyDescent="0.2">
      <c r="A5" s="132"/>
      <c r="B5" s="142"/>
      <c r="C5" s="135"/>
      <c r="D5" s="32" t="s">
        <v>9</v>
      </c>
      <c r="E5" s="122"/>
      <c r="F5" s="77"/>
      <c r="G5" s="7"/>
      <c r="H5" s="33" t="s">
        <v>13</v>
      </c>
      <c r="I5" s="34"/>
      <c r="J5" s="2"/>
      <c r="K5" s="24"/>
      <c r="L5" s="1"/>
    </row>
    <row r="6" spans="1:16" ht="18" customHeight="1" x14ac:dyDescent="0.2">
      <c r="A6" s="132"/>
      <c r="B6" s="142"/>
      <c r="C6" s="135"/>
      <c r="D6" s="32" t="s">
        <v>10</v>
      </c>
      <c r="E6" s="122"/>
      <c r="F6" s="2"/>
      <c r="G6" s="7"/>
      <c r="H6" s="35" t="s">
        <v>14</v>
      </c>
      <c r="I6" s="34"/>
      <c r="J6" s="2"/>
      <c r="K6" s="24"/>
      <c r="L6" s="1"/>
      <c r="O6" s="57"/>
    </row>
    <row r="7" spans="1:16" ht="42" customHeight="1" thickBot="1" x14ac:dyDescent="0.25">
      <c r="A7" s="132"/>
      <c r="B7" s="143"/>
      <c r="C7" s="136"/>
      <c r="D7" s="36" t="s">
        <v>11</v>
      </c>
      <c r="E7" s="54">
        <v>1</v>
      </c>
      <c r="F7" s="4" t="s">
        <v>830</v>
      </c>
      <c r="G7" s="8" t="s">
        <v>996</v>
      </c>
      <c r="H7" s="17" t="s">
        <v>3</v>
      </c>
      <c r="I7" s="37">
        <v>1</v>
      </c>
      <c r="J7" s="4" t="s">
        <v>833</v>
      </c>
      <c r="K7" s="25" t="s">
        <v>281</v>
      </c>
      <c r="L7" s="1"/>
    </row>
    <row r="8" spans="1:16" ht="108" customHeight="1" x14ac:dyDescent="0.2">
      <c r="A8" s="132"/>
      <c r="B8" s="144">
        <v>2</v>
      </c>
      <c r="C8" s="134" t="s">
        <v>109</v>
      </c>
      <c r="D8" s="30" t="s">
        <v>8</v>
      </c>
      <c r="E8" s="151">
        <v>2</v>
      </c>
      <c r="F8" s="5" t="s">
        <v>519</v>
      </c>
      <c r="G8" s="9" t="s">
        <v>520</v>
      </c>
      <c r="H8" s="16" t="s">
        <v>39</v>
      </c>
      <c r="I8" s="31"/>
      <c r="J8" s="5"/>
      <c r="K8" s="23"/>
      <c r="L8" s="87">
        <f>E8+E11+I8+I10+I9+I11</f>
        <v>4</v>
      </c>
    </row>
    <row r="9" spans="1:16" ht="22.5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>
        <v>1</v>
      </c>
      <c r="J9" s="2" t="s">
        <v>258</v>
      </c>
      <c r="K9" s="24" t="s">
        <v>438</v>
      </c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63"/>
      <c r="J10" s="60"/>
      <c r="K10" s="43"/>
      <c r="L10" s="1"/>
    </row>
    <row r="11" spans="1:16" ht="36.75" customHeight="1" thickBot="1" x14ac:dyDescent="0.25">
      <c r="A11" s="132"/>
      <c r="B11" s="154"/>
      <c r="C11" s="136"/>
      <c r="D11" s="62" t="s">
        <v>11</v>
      </c>
      <c r="E11" s="63">
        <v>1</v>
      </c>
      <c r="F11" s="60" t="s">
        <v>772</v>
      </c>
      <c r="G11" s="21" t="s">
        <v>996</v>
      </c>
      <c r="H11" s="22" t="s">
        <v>3</v>
      </c>
      <c r="I11" s="63"/>
      <c r="J11" s="60"/>
      <c r="K11" s="43"/>
      <c r="L11" s="1"/>
      <c r="P11" s="57"/>
    </row>
    <row r="12" spans="1:16" ht="107.25" customHeight="1" x14ac:dyDescent="0.2">
      <c r="A12" s="132"/>
      <c r="B12" s="145">
        <v>3</v>
      </c>
      <c r="C12" s="134" t="s">
        <v>110</v>
      </c>
      <c r="D12" s="30" t="s">
        <v>8</v>
      </c>
      <c r="E12" s="151">
        <v>2</v>
      </c>
      <c r="F12" s="5" t="s">
        <v>699</v>
      </c>
      <c r="G12" s="9" t="s">
        <v>997</v>
      </c>
      <c r="H12" s="16" t="s">
        <v>39</v>
      </c>
      <c r="I12" s="31"/>
      <c r="J12" s="5"/>
      <c r="K12" s="23"/>
      <c r="L12" s="87">
        <f>E12+E15+I12+I13+I14+I15</f>
        <v>4</v>
      </c>
    </row>
    <row r="13" spans="1:16" x14ac:dyDescent="0.2">
      <c r="A13" s="132"/>
      <c r="B13" s="146"/>
      <c r="C13" s="135"/>
      <c r="D13" s="32" t="s">
        <v>9</v>
      </c>
      <c r="E13" s="152"/>
      <c r="F13" s="77"/>
      <c r="G13" s="7"/>
      <c r="H13" s="33" t="s">
        <v>13</v>
      </c>
      <c r="I13" s="34"/>
      <c r="J13" s="2"/>
      <c r="K13" s="24"/>
      <c r="L13" s="1"/>
    </row>
    <row r="14" spans="1:16" ht="18" customHeight="1" x14ac:dyDescent="0.2">
      <c r="A14" s="132"/>
      <c r="B14" s="146"/>
      <c r="C14" s="135"/>
      <c r="D14" s="32" t="s">
        <v>10</v>
      </c>
      <c r="E14" s="152"/>
      <c r="F14" s="2" t="s">
        <v>522</v>
      </c>
      <c r="G14" s="7" t="s">
        <v>1010</v>
      </c>
      <c r="H14" s="35" t="s">
        <v>14</v>
      </c>
      <c r="I14" s="34"/>
      <c r="J14" s="2"/>
      <c r="K14" s="24"/>
      <c r="L14" s="1"/>
    </row>
    <row r="15" spans="1:16" ht="53.25" customHeight="1" thickBot="1" x14ac:dyDescent="0.25">
      <c r="A15" s="132"/>
      <c r="B15" s="147"/>
      <c r="C15" s="139"/>
      <c r="D15" s="62" t="s">
        <v>11</v>
      </c>
      <c r="E15" s="37">
        <v>1</v>
      </c>
      <c r="F15" s="4" t="s">
        <v>831</v>
      </c>
      <c r="G15" s="8" t="s">
        <v>996</v>
      </c>
      <c r="H15" s="22" t="s">
        <v>3</v>
      </c>
      <c r="I15" s="37">
        <v>1</v>
      </c>
      <c r="J15" s="4" t="s">
        <v>834</v>
      </c>
      <c r="K15" s="25" t="s">
        <v>521</v>
      </c>
      <c r="L15" s="1"/>
    </row>
    <row r="16" spans="1:16" ht="74.25" customHeight="1" x14ac:dyDescent="0.2">
      <c r="A16" s="132"/>
      <c r="B16" s="145">
        <v>4</v>
      </c>
      <c r="C16" s="148" t="s">
        <v>111</v>
      </c>
      <c r="D16" s="30" t="s">
        <v>8</v>
      </c>
      <c r="E16" s="161">
        <v>2</v>
      </c>
      <c r="F16" s="5" t="s">
        <v>700</v>
      </c>
      <c r="G16" s="9" t="s">
        <v>525</v>
      </c>
      <c r="H16" s="16" t="s">
        <v>39</v>
      </c>
      <c r="I16" s="31">
        <v>1</v>
      </c>
      <c r="J16" s="5" t="s">
        <v>524</v>
      </c>
      <c r="K16" s="23" t="s">
        <v>526</v>
      </c>
      <c r="L16" s="87">
        <f>E16+E19+I16+I17+I18+I19</f>
        <v>4</v>
      </c>
    </row>
    <row r="17" spans="1:12" ht="21" customHeight="1" x14ac:dyDescent="0.2">
      <c r="A17" s="132"/>
      <c r="B17" s="146"/>
      <c r="C17" s="149"/>
      <c r="D17" s="32" t="s">
        <v>9</v>
      </c>
      <c r="E17" s="162"/>
      <c r="F17" s="77"/>
      <c r="G17" s="7"/>
      <c r="H17" s="33" t="s">
        <v>13</v>
      </c>
      <c r="I17" s="34"/>
      <c r="J17" s="2"/>
      <c r="K17" s="24"/>
      <c r="L17" s="1"/>
    </row>
    <row r="18" spans="1:12" ht="23.25" customHeight="1" x14ac:dyDescent="0.2">
      <c r="A18" s="132"/>
      <c r="B18" s="146"/>
      <c r="C18" s="149"/>
      <c r="D18" s="32" t="s">
        <v>10</v>
      </c>
      <c r="E18" s="163"/>
      <c r="F18" s="2" t="s">
        <v>523</v>
      </c>
      <c r="G18" s="7" t="s">
        <v>1011</v>
      </c>
      <c r="H18" s="35" t="s">
        <v>14</v>
      </c>
      <c r="I18" s="34"/>
      <c r="J18" s="2"/>
      <c r="K18" s="24"/>
      <c r="L18" s="1"/>
    </row>
    <row r="19" spans="1:12" ht="37.5" customHeight="1" thickBot="1" x14ac:dyDescent="0.25">
      <c r="A19" s="133"/>
      <c r="B19" s="147"/>
      <c r="C19" s="150"/>
      <c r="D19" s="36" t="s">
        <v>11</v>
      </c>
      <c r="E19" s="37">
        <v>1</v>
      </c>
      <c r="F19" s="4" t="s">
        <v>998</v>
      </c>
      <c r="G19" s="8" t="s">
        <v>996</v>
      </c>
      <c r="H19" s="17" t="s">
        <v>3</v>
      </c>
      <c r="I19" s="37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8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4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0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0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A1:E2"/>
    <mergeCell ref="B4:B7"/>
    <mergeCell ref="C4:C7"/>
    <mergeCell ref="E4:E6"/>
    <mergeCell ref="B8:B11"/>
    <mergeCell ref="C8:C11"/>
    <mergeCell ref="A4:A19"/>
    <mergeCell ref="E8:E10"/>
    <mergeCell ref="C12:C15"/>
    <mergeCell ref="B12:B15"/>
    <mergeCell ref="E12:E14"/>
    <mergeCell ref="B16:B19"/>
    <mergeCell ref="C16:C19"/>
    <mergeCell ref="E16:E18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S22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64" t="s">
        <v>1040</v>
      </c>
      <c r="B1" s="165"/>
      <c r="C1" s="165"/>
      <c r="D1" s="165"/>
      <c r="E1" s="166"/>
    </row>
    <row r="2" spans="1:5" ht="13.5" customHeight="1" x14ac:dyDescent="0.2">
      <c r="A2" s="167"/>
      <c r="B2" s="168"/>
      <c r="C2" s="168"/>
      <c r="D2" s="168"/>
      <c r="E2" s="169"/>
    </row>
    <row r="5" spans="1:5" ht="44.25" x14ac:dyDescent="0.55000000000000004">
      <c r="A5" s="6" t="s">
        <v>7</v>
      </c>
    </row>
    <row r="22" spans="19:19" x14ac:dyDescent="0.2">
      <c r="S22" s="1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56" t="s">
        <v>1041</v>
      </c>
      <c r="B1" s="157"/>
      <c r="C1" s="157"/>
      <c r="D1" s="157"/>
      <c r="E1" s="158"/>
    </row>
    <row r="2" spans="1:5" ht="13.5" customHeight="1" x14ac:dyDescent="0.2">
      <c r="A2" s="159"/>
      <c r="B2" s="130"/>
      <c r="C2" s="130"/>
      <c r="D2" s="130"/>
      <c r="E2" s="160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1042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70" t="s">
        <v>112</v>
      </c>
      <c r="B4" s="144">
        <v>1</v>
      </c>
      <c r="C4" s="118" t="s">
        <v>113</v>
      </c>
      <c r="D4" s="30" t="s">
        <v>8</v>
      </c>
      <c r="E4" s="151">
        <v>2</v>
      </c>
      <c r="F4" s="93" t="s">
        <v>527</v>
      </c>
      <c r="G4" s="9" t="s">
        <v>530</v>
      </c>
      <c r="H4" s="16" t="s">
        <v>12</v>
      </c>
      <c r="I4" s="31"/>
      <c r="J4" s="93"/>
      <c r="K4" s="23"/>
      <c r="L4" s="87">
        <f>E4+E7+I4+I5+I6+I7</f>
        <v>4</v>
      </c>
    </row>
    <row r="5" spans="1:16" x14ac:dyDescent="0.2">
      <c r="A5" s="171"/>
      <c r="B5" s="142"/>
      <c r="C5" s="119"/>
      <c r="D5" s="32" t="s">
        <v>9</v>
      </c>
      <c r="E5" s="152"/>
      <c r="F5" s="86"/>
      <c r="G5" s="7"/>
      <c r="H5" s="33" t="s">
        <v>13</v>
      </c>
      <c r="I5" s="2"/>
      <c r="J5" s="2"/>
      <c r="K5" s="24"/>
      <c r="L5" s="1"/>
    </row>
    <row r="6" spans="1:16" x14ac:dyDescent="0.2">
      <c r="A6" s="171"/>
      <c r="B6" s="142"/>
      <c r="C6" s="119"/>
      <c r="D6" s="32" t="s">
        <v>10</v>
      </c>
      <c r="E6" s="152"/>
      <c r="F6" s="2" t="s">
        <v>528</v>
      </c>
      <c r="G6" s="7" t="s">
        <v>531</v>
      </c>
      <c r="H6" s="35" t="s">
        <v>14</v>
      </c>
      <c r="I6" s="34"/>
      <c r="J6" s="2"/>
      <c r="K6" s="24"/>
      <c r="L6" s="1"/>
      <c r="O6" s="57"/>
    </row>
    <row r="7" spans="1:16" ht="69.75" customHeight="1" thickBot="1" x14ac:dyDescent="0.25">
      <c r="A7" s="171"/>
      <c r="B7" s="143"/>
      <c r="C7" s="120"/>
      <c r="D7" s="36" t="s">
        <v>11</v>
      </c>
      <c r="E7" s="111">
        <v>1</v>
      </c>
      <c r="F7" s="102" t="s">
        <v>832</v>
      </c>
      <c r="G7" s="105" t="s">
        <v>996</v>
      </c>
      <c r="H7" s="17" t="s">
        <v>3</v>
      </c>
      <c r="I7" s="63">
        <v>1</v>
      </c>
      <c r="J7" s="60" t="s">
        <v>837</v>
      </c>
      <c r="K7" s="25" t="s">
        <v>533</v>
      </c>
      <c r="L7" s="1"/>
    </row>
    <row r="8" spans="1:16" ht="82.5" customHeight="1" x14ac:dyDescent="0.2">
      <c r="A8" s="171"/>
      <c r="B8" s="144">
        <v>2</v>
      </c>
      <c r="C8" s="134" t="s">
        <v>114</v>
      </c>
      <c r="D8" s="30" t="s">
        <v>8</v>
      </c>
      <c r="E8" s="151">
        <v>2</v>
      </c>
      <c r="F8" s="5" t="s">
        <v>534</v>
      </c>
      <c r="G8" s="9" t="s">
        <v>535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71"/>
      <c r="B9" s="142"/>
      <c r="C9" s="135"/>
      <c r="D9" s="32" t="s">
        <v>9</v>
      </c>
      <c r="E9" s="152"/>
      <c r="F9" s="77"/>
      <c r="G9" s="7"/>
      <c r="H9" s="33" t="s">
        <v>13</v>
      </c>
      <c r="I9" s="34"/>
      <c r="J9" s="2"/>
      <c r="K9" s="24"/>
      <c r="L9" s="1"/>
    </row>
    <row r="10" spans="1:16" x14ac:dyDescent="0.2">
      <c r="A10" s="171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72" customHeight="1" thickBot="1" x14ac:dyDescent="0.25">
      <c r="A11" s="171"/>
      <c r="B11" s="154"/>
      <c r="C11" s="139"/>
      <c r="D11" s="62" t="s">
        <v>11</v>
      </c>
      <c r="E11" s="37">
        <v>1</v>
      </c>
      <c r="F11" s="4" t="s">
        <v>835</v>
      </c>
      <c r="G11" s="8" t="s">
        <v>229</v>
      </c>
      <c r="H11" s="22" t="s">
        <v>3</v>
      </c>
      <c r="I11" s="37">
        <v>1</v>
      </c>
      <c r="J11" s="102" t="s">
        <v>962</v>
      </c>
      <c r="K11" s="43" t="s">
        <v>536</v>
      </c>
      <c r="L11" s="1"/>
      <c r="P11" s="57"/>
    </row>
    <row r="12" spans="1:16" ht="120" customHeight="1" x14ac:dyDescent="0.2">
      <c r="A12" s="171"/>
      <c r="B12" s="145">
        <v>3</v>
      </c>
      <c r="C12" s="148" t="s">
        <v>115</v>
      </c>
      <c r="D12" s="30" t="s">
        <v>8</v>
      </c>
      <c r="E12" s="161">
        <v>2</v>
      </c>
      <c r="F12" s="5" t="s">
        <v>939</v>
      </c>
      <c r="G12" s="9" t="s">
        <v>537</v>
      </c>
      <c r="H12" s="16" t="s">
        <v>12</v>
      </c>
      <c r="I12" s="31"/>
      <c r="J12" s="5"/>
      <c r="K12" s="23"/>
      <c r="L12" s="87">
        <f>E12+E15+I12+I13+I14+I15</f>
        <v>4</v>
      </c>
    </row>
    <row r="13" spans="1:16" ht="22.5" x14ac:dyDescent="0.2">
      <c r="A13" s="171"/>
      <c r="B13" s="146"/>
      <c r="C13" s="149"/>
      <c r="D13" s="32" t="s">
        <v>9</v>
      </c>
      <c r="E13" s="162"/>
      <c r="F13" s="77"/>
      <c r="G13" s="7"/>
      <c r="H13" s="33" t="s">
        <v>13</v>
      </c>
      <c r="I13" s="34">
        <v>1</v>
      </c>
      <c r="J13" s="2" t="s">
        <v>259</v>
      </c>
      <c r="K13" s="24" t="s">
        <v>438</v>
      </c>
      <c r="L13" s="1"/>
    </row>
    <row r="14" spans="1:16" x14ac:dyDescent="0.2">
      <c r="A14" s="171"/>
      <c r="B14" s="146"/>
      <c r="C14" s="149"/>
      <c r="D14" s="32" t="s">
        <v>10</v>
      </c>
      <c r="E14" s="163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71"/>
      <c r="B15" s="147"/>
      <c r="C15" s="150"/>
      <c r="D15" s="36" t="s">
        <v>11</v>
      </c>
      <c r="E15" s="37">
        <v>1</v>
      </c>
      <c r="F15" s="4" t="s">
        <v>835</v>
      </c>
      <c r="G15" s="8" t="s">
        <v>229</v>
      </c>
      <c r="H15" s="17" t="s">
        <v>3</v>
      </c>
      <c r="I15" s="37"/>
      <c r="J15" s="4"/>
      <c r="K15" s="25"/>
      <c r="L15" s="1"/>
    </row>
    <row r="16" spans="1:16" ht="39" customHeight="1" x14ac:dyDescent="0.2">
      <c r="A16" s="171"/>
      <c r="B16" s="146">
        <v>4</v>
      </c>
      <c r="C16" s="149" t="s">
        <v>538</v>
      </c>
      <c r="D16" s="39" t="s">
        <v>8</v>
      </c>
      <c r="E16" s="161"/>
      <c r="F16" s="3"/>
      <c r="G16" s="9"/>
      <c r="H16" s="29" t="s">
        <v>12</v>
      </c>
      <c r="I16" s="31">
        <v>1</v>
      </c>
      <c r="J16" s="93" t="s">
        <v>529</v>
      </c>
      <c r="K16" s="23" t="s">
        <v>532</v>
      </c>
      <c r="L16" s="87">
        <f>E16+E19+I16+I17+I18+I19</f>
        <v>3</v>
      </c>
    </row>
    <row r="17" spans="1:12" ht="20.25" customHeight="1" x14ac:dyDescent="0.2">
      <c r="A17" s="171"/>
      <c r="B17" s="146"/>
      <c r="C17" s="149"/>
      <c r="D17" s="32" t="s">
        <v>9</v>
      </c>
      <c r="E17" s="162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71"/>
      <c r="B18" s="146"/>
      <c r="C18" s="149"/>
      <c r="D18" s="32" t="s">
        <v>10</v>
      </c>
      <c r="E18" s="163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71"/>
      <c r="B19" s="147"/>
      <c r="C19" s="150"/>
      <c r="D19" s="62" t="s">
        <v>11</v>
      </c>
      <c r="E19" s="37">
        <v>1</v>
      </c>
      <c r="F19" s="4" t="s">
        <v>836</v>
      </c>
      <c r="G19" s="8" t="s">
        <v>229</v>
      </c>
      <c r="H19" s="22" t="s">
        <v>3</v>
      </c>
      <c r="I19" s="63">
        <v>1</v>
      </c>
      <c r="J19" s="60" t="s">
        <v>838</v>
      </c>
      <c r="K19" s="43" t="s">
        <v>521</v>
      </c>
      <c r="L19" s="1"/>
    </row>
    <row r="20" spans="1:12" ht="30.75" customHeight="1" x14ac:dyDescent="0.2">
      <c r="A20" s="171"/>
      <c r="B20" s="145">
        <v>5</v>
      </c>
      <c r="C20" s="148" t="s">
        <v>35</v>
      </c>
      <c r="D20" s="30" t="s">
        <v>8</v>
      </c>
      <c r="E20" s="123"/>
      <c r="F20" s="5"/>
      <c r="G20" s="9"/>
      <c r="H20" s="16" t="s">
        <v>12</v>
      </c>
      <c r="I20" s="31"/>
      <c r="J20" s="5"/>
      <c r="K20" s="23"/>
      <c r="L20" s="87">
        <f>E20+E23+I20+I21+I22+I23</f>
        <v>1</v>
      </c>
    </row>
    <row r="21" spans="1:12" x14ac:dyDescent="0.2">
      <c r="A21" s="171"/>
      <c r="B21" s="146"/>
      <c r="C21" s="149"/>
      <c r="D21" s="32" t="s">
        <v>9</v>
      </c>
      <c r="E21" s="124"/>
      <c r="F21" s="77"/>
      <c r="G21" s="7"/>
      <c r="H21" s="33" t="s">
        <v>13</v>
      </c>
      <c r="I21" s="34"/>
      <c r="J21" s="2"/>
      <c r="K21" s="24"/>
      <c r="L21" s="1"/>
    </row>
    <row r="22" spans="1:12" ht="27.75" customHeight="1" x14ac:dyDescent="0.2">
      <c r="A22" s="171"/>
      <c r="B22" s="146"/>
      <c r="C22" s="149"/>
      <c r="D22" s="32" t="s">
        <v>10</v>
      </c>
      <c r="E22" s="125"/>
      <c r="F22" s="2"/>
      <c r="G22" s="7"/>
      <c r="H22" s="35" t="s">
        <v>14</v>
      </c>
      <c r="I22" s="34">
        <v>1</v>
      </c>
      <c r="J22" s="2" t="s">
        <v>206</v>
      </c>
      <c r="K22" s="24" t="s">
        <v>539</v>
      </c>
      <c r="L22" s="1"/>
    </row>
    <row r="23" spans="1:12" ht="26.25" thickBot="1" x14ac:dyDescent="0.25">
      <c r="A23" s="172"/>
      <c r="B23" s="147"/>
      <c r="C23" s="15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A1:E2"/>
    <mergeCell ref="C8:C11"/>
    <mergeCell ref="E8:E10"/>
    <mergeCell ref="C4:C7"/>
    <mergeCell ref="E4:E6"/>
    <mergeCell ref="B4:B7"/>
    <mergeCell ref="B8:B11"/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48.7109375" customWidth="1"/>
    <col min="7" max="7" width="10.42578125" customWidth="1"/>
    <col min="8" max="8" width="6.42578125" customWidth="1"/>
    <col min="9" max="9" width="4.5703125" customWidth="1"/>
    <col min="10" max="10" width="48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1043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131" t="s">
        <v>391</v>
      </c>
      <c r="B4" s="144">
        <v>1</v>
      </c>
      <c r="C4" s="134" t="s">
        <v>391</v>
      </c>
      <c r="D4" s="30" t="s">
        <v>8</v>
      </c>
      <c r="E4" s="151">
        <v>2</v>
      </c>
      <c r="F4" s="5" t="s">
        <v>839</v>
      </c>
      <c r="G4" s="9" t="s">
        <v>390</v>
      </c>
      <c r="H4" s="16" t="s">
        <v>12</v>
      </c>
      <c r="I4" s="98"/>
      <c r="J4" s="99"/>
      <c r="K4" s="100"/>
      <c r="L4" s="87">
        <f>E4+E7+I4+I5+I6+I7</f>
        <v>4</v>
      </c>
    </row>
    <row r="5" spans="1:16" ht="18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32"/>
      <c r="B7" s="154"/>
      <c r="C7" s="139"/>
      <c r="D7" s="62" t="s">
        <v>11</v>
      </c>
      <c r="E7" s="63">
        <v>1</v>
      </c>
      <c r="F7" s="60" t="s">
        <v>840</v>
      </c>
      <c r="G7" s="21" t="s">
        <v>540</v>
      </c>
      <c r="H7" s="22" t="s">
        <v>3</v>
      </c>
      <c r="I7" s="63">
        <v>1</v>
      </c>
      <c r="J7" s="60" t="s">
        <v>843</v>
      </c>
      <c r="K7" s="43" t="s">
        <v>541</v>
      </c>
      <c r="L7" s="1"/>
    </row>
    <row r="8" spans="1:16" ht="36" customHeight="1" x14ac:dyDescent="0.2">
      <c r="A8" s="132"/>
      <c r="B8" s="144">
        <v>2</v>
      </c>
      <c r="C8" s="134" t="s">
        <v>391</v>
      </c>
      <c r="D8" s="30" t="s">
        <v>8</v>
      </c>
      <c r="E8" s="151">
        <v>2</v>
      </c>
      <c r="F8" s="5" t="s">
        <v>839</v>
      </c>
      <c r="G8" s="9" t="s">
        <v>390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24.6" customHeight="1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39" thickBot="1" x14ac:dyDescent="0.25">
      <c r="A11" s="132"/>
      <c r="B11" s="143"/>
      <c r="C11" s="136"/>
      <c r="D11" s="36" t="s">
        <v>11</v>
      </c>
      <c r="E11" s="37">
        <v>1</v>
      </c>
      <c r="F11" s="4" t="s">
        <v>841</v>
      </c>
      <c r="G11" s="8" t="s">
        <v>540</v>
      </c>
      <c r="H11" s="17" t="s">
        <v>3</v>
      </c>
      <c r="I11" s="37">
        <v>1</v>
      </c>
      <c r="J11" s="102" t="s">
        <v>963</v>
      </c>
      <c r="K11" s="25" t="s">
        <v>541</v>
      </c>
      <c r="L11" s="1"/>
      <c r="P11" s="57"/>
    </row>
    <row r="12" spans="1:16" ht="33.75" x14ac:dyDescent="0.2">
      <c r="A12" s="132"/>
      <c r="B12" s="144">
        <v>3</v>
      </c>
      <c r="C12" s="134" t="s">
        <v>391</v>
      </c>
      <c r="D12" s="30" t="s">
        <v>8</v>
      </c>
      <c r="E12" s="151">
        <v>2</v>
      </c>
      <c r="F12" s="5" t="s">
        <v>839</v>
      </c>
      <c r="G12" s="9" t="s">
        <v>390</v>
      </c>
      <c r="H12" s="16" t="s">
        <v>12</v>
      </c>
      <c r="I12" s="31"/>
      <c r="J12" s="5"/>
      <c r="K12" s="23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260</v>
      </c>
      <c r="K13" s="24" t="s">
        <v>504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43"/>
      <c r="C15" s="136"/>
      <c r="D15" s="36" t="s">
        <v>11</v>
      </c>
      <c r="E15" s="37">
        <v>1</v>
      </c>
      <c r="F15" s="4" t="s">
        <v>842</v>
      </c>
      <c r="G15" s="8" t="s">
        <v>540</v>
      </c>
      <c r="H15" s="17" t="s">
        <v>3</v>
      </c>
      <c r="I15" s="4"/>
      <c r="J15" s="4"/>
      <c r="K15" s="25"/>
      <c r="L15" s="1"/>
    </row>
    <row r="16" spans="1:16" ht="76.5" x14ac:dyDescent="0.2">
      <c r="A16" s="131" t="s">
        <v>116</v>
      </c>
      <c r="B16" s="141">
        <v>4</v>
      </c>
      <c r="C16" s="137" t="s">
        <v>117</v>
      </c>
      <c r="D16" s="39" t="s">
        <v>8</v>
      </c>
      <c r="E16" s="153">
        <v>2</v>
      </c>
      <c r="F16" s="3" t="s">
        <v>701</v>
      </c>
      <c r="G16" s="28" t="s">
        <v>544</v>
      </c>
      <c r="H16" s="29" t="s">
        <v>12</v>
      </c>
      <c r="I16" s="58">
        <v>0.5</v>
      </c>
      <c r="J16" s="3" t="s">
        <v>545</v>
      </c>
      <c r="K16" s="27" t="s">
        <v>546</v>
      </c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32"/>
      <c r="B19" s="143"/>
      <c r="C19" s="136"/>
      <c r="D19" s="36" t="s">
        <v>11</v>
      </c>
      <c r="E19" s="37">
        <v>0.5</v>
      </c>
      <c r="F19" s="4" t="s">
        <v>842</v>
      </c>
      <c r="G19" s="8" t="s">
        <v>540</v>
      </c>
      <c r="H19" s="17" t="s">
        <v>3</v>
      </c>
      <c r="I19" s="37">
        <v>1</v>
      </c>
      <c r="J19" s="4" t="s">
        <v>940</v>
      </c>
      <c r="K19" s="25" t="s">
        <v>521</v>
      </c>
      <c r="L19" s="1"/>
    </row>
    <row r="20" spans="1:12" ht="40.5" customHeight="1" x14ac:dyDescent="0.2">
      <c r="A20" s="132"/>
      <c r="B20" s="141">
        <v>5</v>
      </c>
      <c r="C20" s="137" t="s">
        <v>654</v>
      </c>
      <c r="D20" s="39" t="s">
        <v>8</v>
      </c>
      <c r="E20" s="153"/>
      <c r="F20" s="3"/>
      <c r="G20" s="28"/>
      <c r="H20" s="29" t="s">
        <v>12</v>
      </c>
      <c r="I20" s="31">
        <v>1</v>
      </c>
      <c r="J20" s="5" t="s">
        <v>193</v>
      </c>
      <c r="K20" s="23" t="s">
        <v>507</v>
      </c>
      <c r="L20" s="87">
        <f>E20+E23+I20+I21+I22+I23</f>
        <v>2</v>
      </c>
    </row>
    <row r="21" spans="1:12" x14ac:dyDescent="0.2">
      <c r="A21" s="132"/>
      <c r="B21" s="142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38.25" customHeight="1" x14ac:dyDescent="0.2">
      <c r="A22" s="132"/>
      <c r="B22" s="142"/>
      <c r="C22" s="135"/>
      <c r="D22" s="32" t="s">
        <v>10</v>
      </c>
      <c r="E22" s="152"/>
      <c r="F22" s="2"/>
      <c r="G22" s="7"/>
      <c r="H22" s="35" t="s">
        <v>14</v>
      </c>
      <c r="I22" s="34">
        <v>1</v>
      </c>
      <c r="J22" s="2" t="s">
        <v>844</v>
      </c>
      <c r="K22" s="24" t="s">
        <v>542</v>
      </c>
      <c r="L22" s="1"/>
    </row>
    <row r="23" spans="1:12" ht="30" customHeight="1" thickBot="1" x14ac:dyDescent="0.25">
      <c r="A23" s="133"/>
      <c r="B23" s="143"/>
      <c r="C23" s="136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8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B20:B23"/>
    <mergeCell ref="A4:A15"/>
    <mergeCell ref="A16:A23"/>
    <mergeCell ref="C20:C23"/>
    <mergeCell ref="E20:E22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1044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4.5" customHeight="1" x14ac:dyDescent="0.2">
      <c r="A4" s="131" t="s">
        <v>181</v>
      </c>
      <c r="B4" s="144">
        <v>1</v>
      </c>
      <c r="C4" s="134" t="s">
        <v>121</v>
      </c>
      <c r="D4" s="30" t="s">
        <v>8</v>
      </c>
      <c r="E4" s="151">
        <v>2</v>
      </c>
      <c r="F4" s="5" t="s">
        <v>547</v>
      </c>
      <c r="G4" s="9" t="s">
        <v>548</v>
      </c>
      <c r="H4" s="16" t="s">
        <v>12</v>
      </c>
      <c r="I4" s="31"/>
      <c r="J4" s="5"/>
      <c r="K4" s="23"/>
      <c r="L4" s="87">
        <f>E4+E7+I4+I5+I6+I7</f>
        <v>4</v>
      </c>
    </row>
    <row r="5" spans="1:16" ht="16.899999999999999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26.25" thickBot="1" x14ac:dyDescent="0.25">
      <c r="A7" s="132"/>
      <c r="B7" s="154"/>
      <c r="C7" s="139"/>
      <c r="D7" s="62" t="s">
        <v>11</v>
      </c>
      <c r="E7" s="63">
        <v>1</v>
      </c>
      <c r="F7" s="60" t="s">
        <v>845</v>
      </c>
      <c r="G7" s="21" t="s">
        <v>231</v>
      </c>
      <c r="H7" s="22" t="s">
        <v>3</v>
      </c>
      <c r="I7" s="63">
        <v>1</v>
      </c>
      <c r="J7" s="60" t="s">
        <v>849</v>
      </c>
      <c r="K7" s="43" t="s">
        <v>521</v>
      </c>
      <c r="L7" s="1"/>
    </row>
    <row r="8" spans="1:16" ht="109.5" customHeight="1" x14ac:dyDescent="0.2">
      <c r="A8" s="132"/>
      <c r="B8" s="144">
        <v>2</v>
      </c>
      <c r="C8" s="134" t="s">
        <v>120</v>
      </c>
      <c r="D8" s="30" t="s">
        <v>8</v>
      </c>
      <c r="E8" s="151">
        <v>2</v>
      </c>
      <c r="F8" s="5" t="s">
        <v>549</v>
      </c>
      <c r="G8" s="9" t="s">
        <v>550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77"/>
      <c r="G9" s="7"/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60" customHeight="1" thickBot="1" x14ac:dyDescent="0.25">
      <c r="A11" s="132"/>
      <c r="B11" s="143"/>
      <c r="C11" s="136"/>
      <c r="D11" s="36" t="s">
        <v>11</v>
      </c>
      <c r="E11" s="37">
        <v>1</v>
      </c>
      <c r="F11" s="4" t="s">
        <v>846</v>
      </c>
      <c r="G11" s="8" t="s">
        <v>230</v>
      </c>
      <c r="H11" s="17" t="s">
        <v>3</v>
      </c>
      <c r="I11" s="37">
        <v>1</v>
      </c>
      <c r="J11" s="4" t="s">
        <v>941</v>
      </c>
      <c r="K11" s="25" t="s">
        <v>495</v>
      </c>
      <c r="L11" s="1"/>
      <c r="P11" s="57"/>
    </row>
    <row r="12" spans="1:16" ht="43.5" customHeight="1" x14ac:dyDescent="0.2">
      <c r="A12" s="132"/>
      <c r="B12" s="141">
        <v>3</v>
      </c>
      <c r="C12" s="137" t="s">
        <v>118</v>
      </c>
      <c r="D12" s="39" t="s">
        <v>8</v>
      </c>
      <c r="E12" s="153">
        <v>2</v>
      </c>
      <c r="F12" s="3" t="s">
        <v>551</v>
      </c>
      <c r="G12" s="28" t="s">
        <v>552</v>
      </c>
      <c r="H12" s="29" t="s">
        <v>12</v>
      </c>
      <c r="I12" s="58"/>
      <c r="J12" s="5"/>
      <c r="K12" s="23"/>
      <c r="L12" s="87">
        <f>E12+E15+I12+I13+I14+I15</f>
        <v>4</v>
      </c>
    </row>
    <row r="13" spans="1:16" ht="38.25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261</v>
      </c>
      <c r="K13" s="24" t="s">
        <v>438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54"/>
      <c r="C15" s="139"/>
      <c r="D15" s="62" t="s">
        <v>11</v>
      </c>
      <c r="E15" s="63">
        <v>1</v>
      </c>
      <c r="F15" s="60" t="s">
        <v>847</v>
      </c>
      <c r="G15" s="21" t="s">
        <v>229</v>
      </c>
      <c r="H15" s="22" t="s">
        <v>3</v>
      </c>
      <c r="I15" s="60"/>
      <c r="J15" s="60"/>
      <c r="K15" s="43"/>
      <c r="L15" s="1"/>
    </row>
    <row r="16" spans="1:16" ht="93" customHeight="1" x14ac:dyDescent="0.2">
      <c r="A16" s="132"/>
      <c r="B16" s="144">
        <v>4</v>
      </c>
      <c r="C16" s="134" t="s">
        <v>119</v>
      </c>
      <c r="D16" s="30" t="s">
        <v>8</v>
      </c>
      <c r="E16" s="151">
        <v>2</v>
      </c>
      <c r="F16" s="5" t="s">
        <v>553</v>
      </c>
      <c r="G16" s="9" t="s">
        <v>554</v>
      </c>
      <c r="H16" s="16" t="s">
        <v>12</v>
      </c>
      <c r="I16" s="31"/>
      <c r="J16" s="5"/>
      <c r="K16" s="23"/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56.25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848</v>
      </c>
      <c r="G19" s="8" t="s">
        <v>232</v>
      </c>
      <c r="H19" s="17" t="s">
        <v>3</v>
      </c>
      <c r="I19" s="37">
        <v>1</v>
      </c>
      <c r="J19" s="102" t="s">
        <v>964</v>
      </c>
      <c r="K19" s="25" t="s">
        <v>495</v>
      </c>
      <c r="L19" s="1"/>
    </row>
    <row r="20" spans="1:12" ht="25.5" x14ac:dyDescent="0.2">
      <c r="A20" s="132"/>
      <c r="B20" s="141">
        <v>5</v>
      </c>
      <c r="C20" s="155" t="s">
        <v>655</v>
      </c>
      <c r="D20" s="39" t="s">
        <v>8</v>
      </c>
      <c r="E20" s="153"/>
      <c r="F20" s="3"/>
      <c r="G20" s="9"/>
      <c r="H20" s="29" t="s">
        <v>12</v>
      </c>
      <c r="I20" s="31"/>
      <c r="J20" s="5"/>
      <c r="K20" s="23"/>
      <c r="L20" s="87">
        <f>E20+E23+I20+I21+I22+I23</f>
        <v>1</v>
      </c>
    </row>
    <row r="21" spans="1:12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47.25" customHeight="1" x14ac:dyDescent="0.2">
      <c r="A22" s="132"/>
      <c r="B22" s="142"/>
      <c r="C22" s="119"/>
      <c r="D22" s="32" t="s">
        <v>10</v>
      </c>
      <c r="E22" s="152"/>
      <c r="F22" s="2"/>
      <c r="G22" s="7"/>
      <c r="H22" s="35" t="s">
        <v>14</v>
      </c>
      <c r="I22" s="34">
        <v>1</v>
      </c>
      <c r="J22" s="2" t="s">
        <v>850</v>
      </c>
      <c r="K22" s="24" t="s">
        <v>555</v>
      </c>
      <c r="L22" s="1"/>
    </row>
    <row r="23" spans="1:12" ht="26.25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1045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13.25" customHeight="1" x14ac:dyDescent="0.2">
      <c r="A4" s="131" t="s">
        <v>122</v>
      </c>
      <c r="B4" s="144">
        <v>1</v>
      </c>
      <c r="C4" s="134" t="s">
        <v>123</v>
      </c>
      <c r="D4" s="30" t="s">
        <v>8</v>
      </c>
      <c r="E4" s="151">
        <v>1.5</v>
      </c>
      <c r="F4" s="5" t="s">
        <v>556</v>
      </c>
      <c r="G4" s="9" t="s">
        <v>558</v>
      </c>
      <c r="H4" s="16" t="s">
        <v>12</v>
      </c>
      <c r="I4" s="31">
        <v>1</v>
      </c>
      <c r="J4" s="76" t="s">
        <v>565</v>
      </c>
      <c r="K4" s="23" t="s">
        <v>566</v>
      </c>
      <c r="L4" s="87">
        <f>E4+E7+I4+I5+I6+I7</f>
        <v>4</v>
      </c>
    </row>
    <row r="5" spans="1:16" ht="16.5" customHeight="1" x14ac:dyDescent="0.2">
      <c r="A5" s="132"/>
      <c r="B5" s="142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  <c r="L5" s="1"/>
    </row>
    <row r="6" spans="1:16" ht="36" customHeight="1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>
        <v>0.5</v>
      </c>
      <c r="J6" s="2" t="s">
        <v>557</v>
      </c>
      <c r="K6" s="24" t="s">
        <v>559</v>
      </c>
      <c r="L6" s="1"/>
      <c r="O6" s="57"/>
    </row>
    <row r="7" spans="1:16" ht="39.75" customHeight="1" thickBot="1" x14ac:dyDescent="0.25">
      <c r="A7" s="132"/>
      <c r="B7" s="154"/>
      <c r="C7" s="139"/>
      <c r="D7" s="62" t="s">
        <v>11</v>
      </c>
      <c r="E7" s="63"/>
      <c r="F7" s="60"/>
      <c r="G7" s="21"/>
      <c r="H7" s="22" t="s">
        <v>3</v>
      </c>
      <c r="I7" s="63">
        <v>1</v>
      </c>
      <c r="J7" s="60" t="s">
        <v>942</v>
      </c>
      <c r="K7" s="43" t="s">
        <v>560</v>
      </c>
      <c r="L7" s="1"/>
    </row>
    <row r="8" spans="1:16" ht="67.5" customHeight="1" x14ac:dyDescent="0.2">
      <c r="A8" s="132"/>
      <c r="B8" s="144">
        <v>2</v>
      </c>
      <c r="C8" s="134" t="s">
        <v>124</v>
      </c>
      <c r="D8" s="30" t="s">
        <v>8</v>
      </c>
      <c r="E8" s="151">
        <v>2</v>
      </c>
      <c r="F8" s="5" t="s">
        <v>561</v>
      </c>
      <c r="G8" s="9" t="s">
        <v>562</v>
      </c>
      <c r="H8" s="16" t="s">
        <v>12</v>
      </c>
      <c r="I8" s="98"/>
      <c r="J8" s="99"/>
      <c r="K8" s="100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77"/>
      <c r="G9" s="7"/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58.5" customHeight="1" thickBot="1" x14ac:dyDescent="0.25">
      <c r="A11" s="132"/>
      <c r="B11" s="143"/>
      <c r="C11" s="136"/>
      <c r="D11" s="36" t="s">
        <v>11</v>
      </c>
      <c r="E11" s="37">
        <v>1</v>
      </c>
      <c r="F11" s="4" t="s">
        <v>851</v>
      </c>
      <c r="G11" s="8" t="s">
        <v>234</v>
      </c>
      <c r="H11" s="17" t="s">
        <v>3</v>
      </c>
      <c r="I11" s="37">
        <v>1</v>
      </c>
      <c r="J11" s="4" t="s">
        <v>854</v>
      </c>
      <c r="K11" s="25" t="s">
        <v>560</v>
      </c>
      <c r="L11" s="1"/>
      <c r="P11" s="57"/>
    </row>
    <row r="12" spans="1:16" ht="90" customHeight="1" x14ac:dyDescent="0.2">
      <c r="A12" s="132"/>
      <c r="B12" s="141">
        <v>3</v>
      </c>
      <c r="C12" s="137" t="s">
        <v>125</v>
      </c>
      <c r="D12" s="39" t="s">
        <v>8</v>
      </c>
      <c r="E12" s="153">
        <v>2</v>
      </c>
      <c r="F12" s="3" t="s">
        <v>563</v>
      </c>
      <c r="G12" s="9" t="s">
        <v>564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5.5" x14ac:dyDescent="0.2">
      <c r="A13" s="132"/>
      <c r="B13" s="142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262</v>
      </c>
      <c r="K13" s="24" t="s">
        <v>455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36" customHeight="1" thickBot="1" x14ac:dyDescent="0.25">
      <c r="A15" s="132"/>
      <c r="B15" s="154"/>
      <c r="C15" s="139"/>
      <c r="D15" s="62" t="s">
        <v>11</v>
      </c>
      <c r="E15" s="63">
        <v>1</v>
      </c>
      <c r="F15" s="60" t="s">
        <v>852</v>
      </c>
      <c r="G15" s="21" t="s">
        <v>233</v>
      </c>
      <c r="H15" s="22" t="s">
        <v>3</v>
      </c>
      <c r="I15" s="60"/>
      <c r="J15" s="60"/>
      <c r="K15" s="43"/>
      <c r="L15" s="1"/>
    </row>
    <row r="16" spans="1:16" ht="25.5" x14ac:dyDescent="0.2">
      <c r="A16" s="132"/>
      <c r="B16" s="144">
        <v>4</v>
      </c>
      <c r="C16" s="134" t="s">
        <v>567</v>
      </c>
      <c r="D16" s="30" t="s">
        <v>8</v>
      </c>
      <c r="E16" s="151"/>
      <c r="F16" s="5"/>
      <c r="G16" s="9"/>
      <c r="H16" s="16" t="s">
        <v>12</v>
      </c>
      <c r="I16" s="31"/>
      <c r="J16" s="5"/>
      <c r="K16" s="23"/>
      <c r="L16" s="87">
        <f>E16+E19+I16+I17+I18+I19</f>
        <v>2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853</v>
      </c>
      <c r="G19" s="8" t="s">
        <v>234</v>
      </c>
      <c r="H19" s="17" t="s">
        <v>3</v>
      </c>
      <c r="I19" s="37">
        <v>1</v>
      </c>
      <c r="J19" s="4" t="s">
        <v>855</v>
      </c>
      <c r="K19" s="25" t="s">
        <v>282</v>
      </c>
      <c r="L19" s="1"/>
    </row>
    <row r="20" spans="1:12" ht="42.75" customHeight="1" x14ac:dyDescent="0.2">
      <c r="A20" s="132"/>
      <c r="B20" s="141">
        <v>5</v>
      </c>
      <c r="C20" s="134" t="s">
        <v>567</v>
      </c>
      <c r="D20" s="39" t="s">
        <v>8</v>
      </c>
      <c r="E20" s="153"/>
      <c r="F20" s="3"/>
      <c r="G20" s="9"/>
      <c r="H20" s="29" t="s">
        <v>12</v>
      </c>
      <c r="I20" s="58">
        <v>1</v>
      </c>
      <c r="J20" s="3" t="s">
        <v>194</v>
      </c>
      <c r="K20" s="27" t="s">
        <v>190</v>
      </c>
      <c r="L20" s="87">
        <f>E20+E23+I20+I21+I22+I23</f>
        <v>3</v>
      </c>
    </row>
    <row r="21" spans="1:12" x14ac:dyDescent="0.2">
      <c r="A21" s="132"/>
      <c r="B21" s="142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36" customHeight="1" x14ac:dyDescent="0.2">
      <c r="A22" s="132"/>
      <c r="B22" s="142"/>
      <c r="C22" s="135"/>
      <c r="D22" s="32" t="s">
        <v>10</v>
      </c>
      <c r="E22" s="152"/>
      <c r="F22" s="2"/>
      <c r="G22" s="7"/>
      <c r="H22" s="35" t="s">
        <v>14</v>
      </c>
      <c r="I22" s="34">
        <v>1</v>
      </c>
      <c r="J22" s="2" t="s">
        <v>856</v>
      </c>
      <c r="K22" s="24" t="s">
        <v>207</v>
      </c>
      <c r="L22" s="1"/>
    </row>
    <row r="23" spans="1:12" ht="33.75" customHeight="1" thickBot="1" x14ac:dyDescent="0.25">
      <c r="A23" s="133"/>
      <c r="B23" s="143"/>
      <c r="C23" s="136"/>
      <c r="D23" s="36" t="s">
        <v>11</v>
      </c>
      <c r="E23" s="37">
        <v>1</v>
      </c>
      <c r="F23" s="4" t="s">
        <v>216</v>
      </c>
      <c r="G23" s="8" t="s">
        <v>234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1046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10.25" customHeight="1" x14ac:dyDescent="0.2">
      <c r="A4" s="131" t="s">
        <v>126</v>
      </c>
      <c r="B4" s="144">
        <v>1</v>
      </c>
      <c r="C4" s="134" t="s">
        <v>127</v>
      </c>
      <c r="D4" s="30" t="s">
        <v>8</v>
      </c>
      <c r="E4" s="151">
        <v>2</v>
      </c>
      <c r="F4" s="5" t="s">
        <v>857</v>
      </c>
      <c r="G4" s="9" t="s">
        <v>979</v>
      </c>
      <c r="H4" s="16" t="s">
        <v>12</v>
      </c>
      <c r="I4" s="31"/>
      <c r="J4" s="5"/>
      <c r="K4" s="23"/>
      <c r="L4" s="87">
        <f>E4+E7+I4+I5+I6+I7</f>
        <v>4</v>
      </c>
    </row>
    <row r="5" spans="1:16" ht="29.25" customHeight="1" x14ac:dyDescent="0.2">
      <c r="A5" s="132"/>
      <c r="B5" s="142"/>
      <c r="C5" s="135"/>
      <c r="D5" s="32" t="s">
        <v>9</v>
      </c>
      <c r="E5" s="152"/>
      <c r="F5" s="2" t="s">
        <v>569</v>
      </c>
      <c r="G5" s="7" t="s">
        <v>568</v>
      </c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35.25" customHeight="1" thickBot="1" x14ac:dyDescent="0.25">
      <c r="A7" s="132"/>
      <c r="B7" s="143"/>
      <c r="C7" s="136"/>
      <c r="D7" s="36" t="s">
        <v>11</v>
      </c>
      <c r="E7" s="37">
        <v>1</v>
      </c>
      <c r="F7" s="4" t="s">
        <v>217</v>
      </c>
      <c r="G7" s="8" t="s">
        <v>570</v>
      </c>
      <c r="H7" s="17" t="s">
        <v>3</v>
      </c>
      <c r="I7" s="37">
        <v>1</v>
      </c>
      <c r="J7" s="4" t="s">
        <v>860</v>
      </c>
      <c r="K7" s="25" t="s">
        <v>571</v>
      </c>
      <c r="L7" s="1"/>
    </row>
    <row r="8" spans="1:16" ht="84" customHeight="1" x14ac:dyDescent="0.2">
      <c r="A8" s="132"/>
      <c r="B8" s="144">
        <v>2</v>
      </c>
      <c r="C8" s="134" t="s">
        <v>128</v>
      </c>
      <c r="D8" s="30" t="s">
        <v>8</v>
      </c>
      <c r="E8" s="151">
        <v>2</v>
      </c>
      <c r="F8" s="5" t="s">
        <v>572</v>
      </c>
      <c r="G8" s="9" t="s">
        <v>573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77"/>
      <c r="G9" s="7"/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32"/>
      <c r="B11" s="143"/>
      <c r="C11" s="136"/>
      <c r="D11" s="36" t="s">
        <v>11</v>
      </c>
      <c r="E11" s="37">
        <v>1</v>
      </c>
      <c r="F11" s="4" t="s">
        <v>217</v>
      </c>
      <c r="G11" s="8" t="s">
        <v>570</v>
      </c>
      <c r="H11" s="17" t="s">
        <v>3</v>
      </c>
      <c r="I11" s="37">
        <v>1</v>
      </c>
      <c r="J11" s="4" t="s">
        <v>861</v>
      </c>
      <c r="K11" s="25" t="s">
        <v>495</v>
      </c>
      <c r="L11" s="1"/>
      <c r="P11" s="57"/>
    </row>
    <row r="12" spans="1:16" ht="82.5" customHeight="1" x14ac:dyDescent="0.2">
      <c r="A12" s="132"/>
      <c r="B12" s="141">
        <v>3</v>
      </c>
      <c r="C12" s="137" t="s">
        <v>129</v>
      </c>
      <c r="D12" s="39" t="s">
        <v>8</v>
      </c>
      <c r="E12" s="153">
        <v>1.5</v>
      </c>
      <c r="F12" s="3" t="s">
        <v>999</v>
      </c>
      <c r="G12" s="28" t="s">
        <v>980</v>
      </c>
      <c r="H12" s="29" t="s">
        <v>12</v>
      </c>
      <c r="I12" s="58">
        <v>0.5</v>
      </c>
      <c r="J12" s="3" t="s">
        <v>574</v>
      </c>
      <c r="K12" s="27" t="s">
        <v>575</v>
      </c>
      <c r="L12" s="87">
        <f>E12+E15+I12+I13+I14+I15</f>
        <v>4</v>
      </c>
    </row>
    <row r="13" spans="1:16" ht="25.5" x14ac:dyDescent="0.2">
      <c r="A13" s="132"/>
      <c r="B13" s="142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263</v>
      </c>
      <c r="K13" s="24" t="s">
        <v>438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35.25" customHeight="1" thickBot="1" x14ac:dyDescent="0.25">
      <c r="A15" s="132"/>
      <c r="B15" s="154"/>
      <c r="C15" s="139"/>
      <c r="D15" s="62" t="s">
        <v>11</v>
      </c>
      <c r="E15" s="63">
        <v>1</v>
      </c>
      <c r="F15" s="60" t="s">
        <v>858</v>
      </c>
      <c r="G15" s="21" t="s">
        <v>234</v>
      </c>
      <c r="H15" s="22" t="s">
        <v>3</v>
      </c>
      <c r="I15" s="60"/>
      <c r="J15" s="60"/>
      <c r="K15" s="43"/>
      <c r="L15" s="1"/>
    </row>
    <row r="16" spans="1:16" ht="49.5" customHeight="1" x14ac:dyDescent="0.2">
      <c r="A16" s="132"/>
      <c r="B16" s="144">
        <v>4</v>
      </c>
      <c r="C16" s="134" t="s">
        <v>578</v>
      </c>
      <c r="D16" s="30" t="s">
        <v>8</v>
      </c>
      <c r="E16" s="151"/>
      <c r="F16" s="5"/>
      <c r="G16" s="9"/>
      <c r="H16" s="16" t="s">
        <v>12</v>
      </c>
      <c r="I16" s="31">
        <v>1</v>
      </c>
      <c r="J16" s="94" t="s">
        <v>965</v>
      </c>
      <c r="K16" s="23" t="s">
        <v>576</v>
      </c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>
        <v>1</v>
      </c>
      <c r="J18" s="2" t="s">
        <v>862</v>
      </c>
      <c r="K18" s="24" t="s">
        <v>577</v>
      </c>
      <c r="L18" s="1"/>
    </row>
    <row r="19" spans="1:12" ht="60" customHeight="1" thickBot="1" x14ac:dyDescent="0.25">
      <c r="A19" s="132"/>
      <c r="B19" s="154"/>
      <c r="C19" s="139"/>
      <c r="D19" s="62" t="s">
        <v>11</v>
      </c>
      <c r="E19" s="63">
        <v>1</v>
      </c>
      <c r="F19" s="60" t="s">
        <v>859</v>
      </c>
      <c r="G19" s="21" t="s">
        <v>234</v>
      </c>
      <c r="H19" s="22" t="s">
        <v>3</v>
      </c>
      <c r="I19" s="63">
        <v>1</v>
      </c>
      <c r="J19" s="60" t="s">
        <v>212</v>
      </c>
      <c r="K19" s="43" t="s">
        <v>579</v>
      </c>
      <c r="L19" s="1"/>
    </row>
    <row r="20" spans="1:12" ht="28.5" customHeight="1" x14ac:dyDescent="0.2">
      <c r="A20" s="132"/>
      <c r="B20" s="144">
        <v>5</v>
      </c>
      <c r="C20" s="118" t="s">
        <v>1001</v>
      </c>
      <c r="D20" s="30" t="s">
        <v>8</v>
      </c>
      <c r="E20" s="151"/>
      <c r="F20" s="5"/>
      <c r="G20" s="9"/>
      <c r="H20" s="16" t="s">
        <v>12</v>
      </c>
      <c r="I20" s="31"/>
      <c r="J20" s="5"/>
      <c r="K20" s="23"/>
      <c r="L20" s="87"/>
    </row>
    <row r="21" spans="1:12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19.5" customHeight="1" x14ac:dyDescent="0.2">
      <c r="A22" s="132"/>
      <c r="B22" s="142"/>
      <c r="C22" s="119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1047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31" t="s">
        <v>130</v>
      </c>
      <c r="B4" s="144">
        <v>1</v>
      </c>
      <c r="C4" s="134" t="s">
        <v>131</v>
      </c>
      <c r="D4" s="30" t="s">
        <v>8</v>
      </c>
      <c r="E4" s="151">
        <v>1.5</v>
      </c>
      <c r="F4" s="5" t="s">
        <v>645</v>
      </c>
      <c r="G4" s="9" t="s">
        <v>981</v>
      </c>
      <c r="H4" s="16" t="s">
        <v>12</v>
      </c>
      <c r="I4" s="31">
        <v>0.5</v>
      </c>
      <c r="J4" s="5" t="s">
        <v>646</v>
      </c>
      <c r="K4" s="23" t="s">
        <v>41</v>
      </c>
      <c r="L4" s="87">
        <f>E4+E7+I4+I5+I6+I7</f>
        <v>4</v>
      </c>
    </row>
    <row r="5" spans="1:16" ht="17.25" customHeight="1" x14ac:dyDescent="0.2">
      <c r="A5" s="132"/>
      <c r="B5" s="142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40.5" customHeight="1" thickBot="1" x14ac:dyDescent="0.25">
      <c r="A7" s="132"/>
      <c r="B7" s="154"/>
      <c r="C7" s="139"/>
      <c r="D7" s="62" t="s">
        <v>11</v>
      </c>
      <c r="E7" s="63">
        <v>1</v>
      </c>
      <c r="F7" s="60" t="s">
        <v>863</v>
      </c>
      <c r="G7" s="21" t="s">
        <v>570</v>
      </c>
      <c r="H7" s="22" t="s">
        <v>3</v>
      </c>
      <c r="I7" s="63">
        <v>1</v>
      </c>
      <c r="J7" s="60" t="s">
        <v>864</v>
      </c>
      <c r="K7" s="43" t="s">
        <v>982</v>
      </c>
      <c r="L7" s="1"/>
    </row>
    <row r="8" spans="1:16" ht="106.5" customHeight="1" x14ac:dyDescent="0.2">
      <c r="A8" s="132"/>
      <c r="B8" s="144">
        <v>2</v>
      </c>
      <c r="C8" s="134" t="s">
        <v>132</v>
      </c>
      <c r="D8" s="30" t="s">
        <v>8</v>
      </c>
      <c r="E8" s="151">
        <v>2</v>
      </c>
      <c r="F8" s="5" t="s">
        <v>702</v>
      </c>
      <c r="G8" s="9" t="s">
        <v>647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77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32"/>
      <c r="B11" s="143"/>
      <c r="C11" s="136"/>
      <c r="D11" s="36" t="s">
        <v>11</v>
      </c>
      <c r="E11" s="37">
        <v>1</v>
      </c>
      <c r="F11" s="4" t="s">
        <v>863</v>
      </c>
      <c r="G11" s="8" t="s">
        <v>570</v>
      </c>
      <c r="H11" s="17" t="s">
        <v>3</v>
      </c>
      <c r="I11" s="37">
        <v>1</v>
      </c>
      <c r="J11" s="4" t="s">
        <v>865</v>
      </c>
      <c r="K11" s="25" t="s">
        <v>649</v>
      </c>
      <c r="L11" s="1"/>
      <c r="P11" s="57"/>
    </row>
    <row r="12" spans="1:16" ht="92.25" customHeight="1" x14ac:dyDescent="0.2">
      <c r="A12" s="132"/>
      <c r="B12" s="141">
        <v>3</v>
      </c>
      <c r="C12" s="137" t="s">
        <v>133</v>
      </c>
      <c r="D12" s="39" t="s">
        <v>8</v>
      </c>
      <c r="E12" s="153">
        <v>2</v>
      </c>
      <c r="F12" s="3" t="s">
        <v>943</v>
      </c>
      <c r="G12" s="28" t="s">
        <v>648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264</v>
      </c>
      <c r="K13" s="24" t="s">
        <v>438</v>
      </c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39" customHeight="1" thickBot="1" x14ac:dyDescent="0.25">
      <c r="A15" s="132"/>
      <c r="B15" s="154"/>
      <c r="C15" s="139"/>
      <c r="D15" s="62" t="s">
        <v>11</v>
      </c>
      <c r="E15" s="63">
        <v>1</v>
      </c>
      <c r="F15" s="60" t="s">
        <v>772</v>
      </c>
      <c r="G15" s="21" t="s">
        <v>570</v>
      </c>
      <c r="H15" s="22" t="s">
        <v>3</v>
      </c>
      <c r="I15" s="60"/>
      <c r="J15" s="60"/>
      <c r="K15" s="43"/>
      <c r="L15" s="1"/>
    </row>
    <row r="16" spans="1:16" ht="34.5" customHeight="1" x14ac:dyDescent="0.2">
      <c r="A16" s="132"/>
      <c r="B16" s="144">
        <v>4</v>
      </c>
      <c r="C16" s="134" t="s">
        <v>651</v>
      </c>
      <c r="D16" s="30" t="s">
        <v>8</v>
      </c>
      <c r="E16" s="151"/>
      <c r="F16" s="5"/>
      <c r="G16" s="9"/>
      <c r="H16" s="16" t="s">
        <v>12</v>
      </c>
      <c r="I16" s="31">
        <v>1</v>
      </c>
      <c r="J16" s="5" t="s">
        <v>196</v>
      </c>
      <c r="K16" s="23" t="s">
        <v>983</v>
      </c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>
        <v>1</v>
      </c>
      <c r="J18" s="2" t="s">
        <v>208</v>
      </c>
      <c r="K18" s="24" t="s">
        <v>650</v>
      </c>
      <c r="L18" s="1"/>
    </row>
    <row r="19" spans="1:12" ht="37.5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772</v>
      </c>
      <c r="G19" s="8" t="s">
        <v>570</v>
      </c>
      <c r="H19" s="17" t="s">
        <v>3</v>
      </c>
      <c r="I19" s="37">
        <v>1</v>
      </c>
      <c r="J19" s="4" t="s">
        <v>866</v>
      </c>
      <c r="K19" s="25" t="s">
        <v>283</v>
      </c>
      <c r="L19" s="1"/>
    </row>
    <row r="20" spans="1:12" ht="25.5" x14ac:dyDescent="0.2">
      <c r="A20" s="132"/>
      <c r="B20" s="141">
        <v>5</v>
      </c>
      <c r="C20" s="155" t="s">
        <v>1001</v>
      </c>
      <c r="D20" s="39" t="s">
        <v>8</v>
      </c>
      <c r="E20" s="153"/>
      <c r="F20" s="3"/>
      <c r="G20" s="9"/>
      <c r="H20" s="29" t="s">
        <v>12</v>
      </c>
      <c r="I20" s="58"/>
      <c r="J20" s="3"/>
      <c r="K20" s="27"/>
      <c r="L20" s="87"/>
    </row>
    <row r="21" spans="1:12" ht="14.25" customHeight="1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15" customHeight="1" x14ac:dyDescent="0.2">
      <c r="A22" s="132"/>
      <c r="B22" s="142"/>
      <c r="C22" s="119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1048</v>
      </c>
      <c r="B1" s="129"/>
      <c r="C1" s="129"/>
      <c r="D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31" t="s">
        <v>134</v>
      </c>
      <c r="B4" s="144">
        <v>1</v>
      </c>
      <c r="C4" s="134" t="s">
        <v>135</v>
      </c>
      <c r="D4" s="30" t="s">
        <v>8</v>
      </c>
      <c r="E4" s="151">
        <v>2</v>
      </c>
      <c r="F4" s="5" t="s">
        <v>580</v>
      </c>
      <c r="G4" s="9" t="s">
        <v>581</v>
      </c>
      <c r="H4" s="16" t="s">
        <v>12</v>
      </c>
      <c r="I4" s="31"/>
      <c r="J4" s="5"/>
      <c r="K4" s="23"/>
      <c r="L4" s="87">
        <f>E4+E7+I4+I5+I6+I7</f>
        <v>4</v>
      </c>
    </row>
    <row r="5" spans="1:16" ht="17.25" customHeight="1" x14ac:dyDescent="0.2">
      <c r="A5" s="132"/>
      <c r="B5" s="142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  <c r="L5" s="1"/>
    </row>
    <row r="6" spans="1:16" ht="18.75" customHeight="1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55.5" customHeight="1" thickBot="1" x14ac:dyDescent="0.25">
      <c r="A7" s="132"/>
      <c r="B7" s="154"/>
      <c r="C7" s="139"/>
      <c r="D7" s="62" t="s">
        <v>11</v>
      </c>
      <c r="E7" s="63">
        <v>1</v>
      </c>
      <c r="F7" s="60" t="s">
        <v>867</v>
      </c>
      <c r="G7" s="21" t="s">
        <v>570</v>
      </c>
      <c r="H7" s="22" t="s">
        <v>3</v>
      </c>
      <c r="I7" s="63">
        <v>1</v>
      </c>
      <c r="J7" s="60" t="s">
        <v>870</v>
      </c>
      <c r="K7" s="43" t="s">
        <v>584</v>
      </c>
      <c r="L7" s="1"/>
    </row>
    <row r="8" spans="1:16" ht="96.75" customHeight="1" x14ac:dyDescent="0.2">
      <c r="A8" s="132"/>
      <c r="B8" s="144">
        <v>2</v>
      </c>
      <c r="C8" s="134" t="s">
        <v>136</v>
      </c>
      <c r="D8" s="30" t="s">
        <v>8</v>
      </c>
      <c r="E8" s="151">
        <v>2</v>
      </c>
      <c r="F8" s="5" t="s">
        <v>586</v>
      </c>
      <c r="G8" s="9" t="s">
        <v>587</v>
      </c>
      <c r="H8" s="16" t="s">
        <v>12</v>
      </c>
      <c r="I8" s="31"/>
      <c r="J8" s="5"/>
      <c r="K8" s="23"/>
      <c r="L8" s="87">
        <f>E8+E11+I8+I10+I9+I11</f>
        <v>4</v>
      </c>
    </row>
    <row r="9" spans="1:16" ht="15.75" customHeight="1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51.75" thickBot="1" x14ac:dyDescent="0.25">
      <c r="A11" s="132"/>
      <c r="B11" s="143"/>
      <c r="C11" s="136"/>
      <c r="D11" s="36" t="s">
        <v>11</v>
      </c>
      <c r="E11" s="37">
        <v>1</v>
      </c>
      <c r="F11" s="4" t="s">
        <v>868</v>
      </c>
      <c r="G11" s="8" t="s">
        <v>235</v>
      </c>
      <c r="H11" s="17" t="s">
        <v>3</v>
      </c>
      <c r="I11" s="37">
        <v>1</v>
      </c>
      <c r="J11" s="102" t="s">
        <v>967</v>
      </c>
      <c r="K11" s="25" t="s">
        <v>585</v>
      </c>
      <c r="L11" s="1"/>
      <c r="P11" s="57"/>
    </row>
    <row r="12" spans="1:16" ht="60.75" customHeight="1" x14ac:dyDescent="0.2">
      <c r="A12" s="132"/>
      <c r="B12" s="141">
        <v>3</v>
      </c>
      <c r="C12" s="137" t="s">
        <v>137</v>
      </c>
      <c r="D12" s="39" t="s">
        <v>8</v>
      </c>
      <c r="E12" s="153">
        <v>2</v>
      </c>
      <c r="F12" s="3" t="s">
        <v>588</v>
      </c>
      <c r="G12" s="28" t="s">
        <v>589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265</v>
      </c>
      <c r="K13" s="24" t="s">
        <v>438</v>
      </c>
      <c r="L13" s="1"/>
    </row>
    <row r="14" spans="1:16" ht="18" customHeight="1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54"/>
      <c r="C15" s="139"/>
      <c r="D15" s="62" t="s">
        <v>11</v>
      </c>
      <c r="E15" s="63">
        <v>1</v>
      </c>
      <c r="F15" s="103" t="s">
        <v>966</v>
      </c>
      <c r="G15" s="21" t="s">
        <v>235</v>
      </c>
      <c r="H15" s="22" t="s">
        <v>3</v>
      </c>
      <c r="I15" s="60"/>
      <c r="J15" s="60"/>
      <c r="K15" s="43"/>
      <c r="L15" s="1"/>
    </row>
    <row r="16" spans="1:16" ht="30.75" customHeight="1" x14ac:dyDescent="0.2">
      <c r="A16" s="132"/>
      <c r="B16" s="144">
        <v>4</v>
      </c>
      <c r="C16" s="134" t="s">
        <v>590</v>
      </c>
      <c r="D16" s="30" t="s">
        <v>8</v>
      </c>
      <c r="E16" s="151"/>
      <c r="F16" s="5"/>
      <c r="G16" s="9"/>
      <c r="H16" s="16" t="s">
        <v>12</v>
      </c>
      <c r="I16" s="31">
        <v>1</v>
      </c>
      <c r="J16" s="5" t="s">
        <v>197</v>
      </c>
      <c r="K16" s="23" t="s">
        <v>583</v>
      </c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>
        <v>1</v>
      </c>
      <c r="J18" s="2" t="s">
        <v>209</v>
      </c>
      <c r="K18" s="24" t="s">
        <v>582</v>
      </c>
      <c r="L18" s="1"/>
    </row>
    <row r="19" spans="1:12" ht="57" customHeight="1" thickBot="1" x14ac:dyDescent="0.25">
      <c r="A19" s="132"/>
      <c r="B19" s="143"/>
      <c r="C19" s="136"/>
      <c r="D19" s="36" t="s">
        <v>11</v>
      </c>
      <c r="E19" s="37">
        <v>1</v>
      </c>
      <c r="F19" s="4" t="s">
        <v>869</v>
      </c>
      <c r="G19" s="8" t="s">
        <v>235</v>
      </c>
      <c r="H19" s="17" t="s">
        <v>3</v>
      </c>
      <c r="I19" s="37">
        <v>1</v>
      </c>
      <c r="J19" s="102" t="s">
        <v>967</v>
      </c>
      <c r="K19" s="25" t="s">
        <v>584</v>
      </c>
      <c r="L19" s="1"/>
    </row>
    <row r="20" spans="1:12" ht="25.5" x14ac:dyDescent="0.2">
      <c r="A20" s="132"/>
      <c r="B20" s="141">
        <v>5</v>
      </c>
      <c r="C20" s="155" t="s">
        <v>1001</v>
      </c>
      <c r="D20" s="39" t="s">
        <v>8</v>
      </c>
      <c r="E20" s="153"/>
      <c r="F20" s="3"/>
      <c r="G20" s="9"/>
      <c r="H20" s="29" t="s">
        <v>12</v>
      </c>
      <c r="I20" s="58"/>
      <c r="J20" s="3"/>
      <c r="K20" s="27"/>
      <c r="L20" s="87"/>
    </row>
    <row r="21" spans="1:12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32"/>
      <c r="B22" s="142"/>
      <c r="C22" s="119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K24" s="59"/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  <c r="K25" s="59"/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K26" s="59"/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59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1049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92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131" t="s">
        <v>138</v>
      </c>
      <c r="B4" s="144">
        <v>1</v>
      </c>
      <c r="C4" s="134" t="s">
        <v>139</v>
      </c>
      <c r="D4" s="30" t="s">
        <v>8</v>
      </c>
      <c r="E4" s="151">
        <v>2</v>
      </c>
      <c r="F4" s="5" t="s">
        <v>596</v>
      </c>
      <c r="G4" s="9" t="s">
        <v>592</v>
      </c>
      <c r="H4" s="16" t="s">
        <v>12</v>
      </c>
      <c r="I4" s="31"/>
      <c r="J4" s="5"/>
      <c r="K4" s="23"/>
      <c r="L4" s="87">
        <f>E4+E7+I4+I5+I6+I7</f>
        <v>4</v>
      </c>
    </row>
    <row r="5" spans="1:16" ht="17.25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ht="25.5" customHeight="1" x14ac:dyDescent="0.2">
      <c r="A6" s="132"/>
      <c r="B6" s="142"/>
      <c r="C6" s="135"/>
      <c r="D6" s="32" t="s">
        <v>10</v>
      </c>
      <c r="E6" s="152"/>
      <c r="F6" s="2" t="s">
        <v>591</v>
      </c>
      <c r="G6" s="7" t="s">
        <v>1012</v>
      </c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32"/>
      <c r="B7" s="154"/>
      <c r="C7" s="139"/>
      <c r="D7" s="62" t="s">
        <v>11</v>
      </c>
      <c r="E7" s="37">
        <v>1</v>
      </c>
      <c r="F7" s="102" t="s">
        <v>968</v>
      </c>
      <c r="G7" s="8" t="s">
        <v>235</v>
      </c>
      <c r="H7" s="22" t="s">
        <v>3</v>
      </c>
      <c r="I7" s="37">
        <v>1</v>
      </c>
      <c r="J7" s="4" t="s">
        <v>873</v>
      </c>
      <c r="K7" s="25" t="s">
        <v>595</v>
      </c>
      <c r="L7" s="1"/>
    </row>
    <row r="8" spans="1:16" ht="99" customHeight="1" x14ac:dyDescent="0.2">
      <c r="A8" s="132"/>
      <c r="B8" s="144">
        <v>2</v>
      </c>
      <c r="C8" s="134" t="s">
        <v>140</v>
      </c>
      <c r="D8" s="30" t="s">
        <v>8</v>
      </c>
      <c r="E8" s="151">
        <v>2</v>
      </c>
      <c r="F8" s="5" t="s">
        <v>945</v>
      </c>
      <c r="G8" s="9" t="s">
        <v>598</v>
      </c>
      <c r="H8" s="16" t="s">
        <v>12</v>
      </c>
      <c r="I8" s="31"/>
      <c r="J8" s="5"/>
      <c r="K8" s="23"/>
      <c r="L8" s="87">
        <f>E8+E11+I8+I10+I9+I11</f>
        <v>4</v>
      </c>
    </row>
    <row r="9" spans="1:16" ht="18.75" customHeight="1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22.5" x14ac:dyDescent="0.2">
      <c r="A10" s="132"/>
      <c r="B10" s="142"/>
      <c r="C10" s="135"/>
      <c r="D10" s="32" t="s">
        <v>10</v>
      </c>
      <c r="E10" s="152"/>
      <c r="F10" s="2" t="s">
        <v>597</v>
      </c>
      <c r="G10" s="7" t="s">
        <v>1012</v>
      </c>
      <c r="H10" s="35" t="s">
        <v>14</v>
      </c>
      <c r="I10" s="34"/>
      <c r="J10" s="2"/>
      <c r="K10" s="24"/>
      <c r="L10" s="1"/>
    </row>
    <row r="11" spans="1:16" ht="34.5" thickBot="1" x14ac:dyDescent="0.25">
      <c r="A11" s="132"/>
      <c r="B11" s="143"/>
      <c r="C11" s="136"/>
      <c r="D11" s="36" t="s">
        <v>11</v>
      </c>
      <c r="E11" s="37">
        <v>1</v>
      </c>
      <c r="F11" s="4" t="s">
        <v>871</v>
      </c>
      <c r="G11" s="8" t="s">
        <v>235</v>
      </c>
      <c r="H11" s="17" t="s">
        <v>3</v>
      </c>
      <c r="I11" s="37">
        <v>1</v>
      </c>
      <c r="J11" s="4" t="s">
        <v>874</v>
      </c>
      <c r="K11" s="25" t="s">
        <v>594</v>
      </c>
      <c r="L11" s="1"/>
      <c r="P11" s="57"/>
    </row>
    <row r="12" spans="1:16" ht="69" customHeight="1" x14ac:dyDescent="0.2">
      <c r="A12" s="132"/>
      <c r="B12" s="141">
        <v>3</v>
      </c>
      <c r="C12" s="134" t="s">
        <v>141</v>
      </c>
      <c r="D12" s="39" t="s">
        <v>8</v>
      </c>
      <c r="E12" s="153">
        <v>2</v>
      </c>
      <c r="F12" s="5" t="s">
        <v>944</v>
      </c>
      <c r="G12" s="9" t="s">
        <v>600</v>
      </c>
      <c r="H12" s="29" t="s">
        <v>12</v>
      </c>
      <c r="I12" s="58"/>
      <c r="J12" s="3"/>
      <c r="K12" s="27"/>
      <c r="L12" s="87">
        <f>E12+E15+I12+I13+I14+I15</f>
        <v>4</v>
      </c>
    </row>
    <row r="13" spans="1:16" ht="22.5" x14ac:dyDescent="0.2">
      <c r="A13" s="132"/>
      <c r="B13" s="142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266</v>
      </c>
      <c r="K13" s="24" t="s">
        <v>438</v>
      </c>
      <c r="L13" s="1"/>
    </row>
    <row r="14" spans="1:16" ht="25.5" x14ac:dyDescent="0.2">
      <c r="A14" s="132"/>
      <c r="B14" s="142"/>
      <c r="C14" s="135"/>
      <c r="D14" s="32" t="s">
        <v>10</v>
      </c>
      <c r="E14" s="152"/>
      <c r="F14" s="2" t="s">
        <v>599</v>
      </c>
      <c r="G14" s="7" t="s">
        <v>1012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32"/>
      <c r="B15" s="154"/>
      <c r="C15" s="139"/>
      <c r="D15" s="62" t="s">
        <v>11</v>
      </c>
      <c r="E15" s="63">
        <v>1</v>
      </c>
      <c r="F15" s="60" t="s">
        <v>872</v>
      </c>
      <c r="G15" s="21" t="s">
        <v>236</v>
      </c>
      <c r="H15" s="22" t="s">
        <v>3</v>
      </c>
      <c r="I15" s="63"/>
      <c r="J15" s="60"/>
      <c r="K15" s="43"/>
      <c r="L15" s="1"/>
    </row>
    <row r="16" spans="1:16" ht="81" customHeight="1" x14ac:dyDescent="0.2">
      <c r="A16" s="132"/>
      <c r="B16" s="144">
        <v>4</v>
      </c>
      <c r="C16" s="134" t="s">
        <v>142</v>
      </c>
      <c r="D16" s="30" t="s">
        <v>8</v>
      </c>
      <c r="E16" s="151">
        <v>2</v>
      </c>
      <c r="F16" s="5" t="s">
        <v>601</v>
      </c>
      <c r="G16" s="9" t="s">
        <v>602</v>
      </c>
      <c r="H16" s="16" t="s">
        <v>12</v>
      </c>
      <c r="I16" s="31"/>
      <c r="J16" s="5"/>
      <c r="K16" s="23"/>
      <c r="L16" s="87">
        <f>E16+E19+I16+I17+I18+I19</f>
        <v>4</v>
      </c>
    </row>
    <row r="17" spans="1:12" x14ac:dyDescent="0.2">
      <c r="A17" s="132"/>
      <c r="B17" s="142"/>
      <c r="C17" s="135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ht="22.5" x14ac:dyDescent="0.2">
      <c r="A18" s="132"/>
      <c r="B18" s="142"/>
      <c r="C18" s="135"/>
      <c r="D18" s="32" t="s">
        <v>10</v>
      </c>
      <c r="E18" s="152"/>
      <c r="F18" s="2" t="s">
        <v>603</v>
      </c>
      <c r="G18" s="7" t="s">
        <v>1012</v>
      </c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32"/>
      <c r="B19" s="154"/>
      <c r="C19" s="139"/>
      <c r="D19" s="62" t="s">
        <v>11</v>
      </c>
      <c r="E19" s="63">
        <v>1</v>
      </c>
      <c r="F19" s="103" t="s">
        <v>969</v>
      </c>
      <c r="G19" s="21" t="s">
        <v>236</v>
      </c>
      <c r="H19" s="22" t="s">
        <v>3</v>
      </c>
      <c r="I19" s="63">
        <v>1</v>
      </c>
      <c r="J19" s="60" t="s">
        <v>875</v>
      </c>
      <c r="K19" s="43" t="s">
        <v>495</v>
      </c>
      <c r="L19" s="1"/>
    </row>
    <row r="20" spans="1:12" ht="31.5" customHeight="1" x14ac:dyDescent="0.2">
      <c r="A20" s="132"/>
      <c r="B20" s="144">
        <v>5</v>
      </c>
      <c r="C20" s="134" t="s">
        <v>604</v>
      </c>
      <c r="D20" s="30" t="s">
        <v>8</v>
      </c>
      <c r="E20" s="151"/>
      <c r="F20" s="5"/>
      <c r="G20" s="9"/>
      <c r="H20" s="16" t="s">
        <v>12</v>
      </c>
      <c r="I20" s="31">
        <v>1</v>
      </c>
      <c r="J20" s="5" t="s">
        <v>197</v>
      </c>
      <c r="K20" s="23" t="s">
        <v>583</v>
      </c>
      <c r="L20" s="87">
        <f>E20+E23+I20+I21+I22+I23</f>
        <v>2</v>
      </c>
    </row>
    <row r="21" spans="1:12" x14ac:dyDescent="0.2">
      <c r="A21" s="132"/>
      <c r="B21" s="142"/>
      <c r="C21" s="135"/>
      <c r="D21" s="32" t="s">
        <v>9</v>
      </c>
      <c r="E21" s="152"/>
      <c r="F21" s="77"/>
      <c r="G21" s="7"/>
      <c r="H21" s="33" t="s">
        <v>13</v>
      </c>
      <c r="I21" s="34"/>
      <c r="J21" s="2"/>
      <c r="K21" s="24"/>
      <c r="L21" s="1"/>
    </row>
    <row r="22" spans="1:12" ht="45" x14ac:dyDescent="0.2">
      <c r="A22" s="132"/>
      <c r="B22" s="142"/>
      <c r="C22" s="135"/>
      <c r="D22" s="32" t="s">
        <v>10</v>
      </c>
      <c r="E22" s="152"/>
      <c r="F22" s="2"/>
      <c r="G22" s="7"/>
      <c r="H22" s="35" t="s">
        <v>14</v>
      </c>
      <c r="I22" s="34">
        <v>1</v>
      </c>
      <c r="J22" s="2" t="s">
        <v>876</v>
      </c>
      <c r="K22" s="24" t="s">
        <v>593</v>
      </c>
      <c r="L22" s="1"/>
    </row>
    <row r="23" spans="1:12" ht="26.25" thickBot="1" x14ac:dyDescent="0.25">
      <c r="A23" s="133"/>
      <c r="B23" s="143"/>
      <c r="C23" s="136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1050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1002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20.75" customHeight="1" x14ac:dyDescent="0.2">
      <c r="A4" s="131" t="s">
        <v>143</v>
      </c>
      <c r="B4" s="144">
        <v>1</v>
      </c>
      <c r="C4" s="134" t="s">
        <v>144</v>
      </c>
      <c r="D4" s="30" t="s">
        <v>8</v>
      </c>
      <c r="E4" s="151">
        <v>2</v>
      </c>
      <c r="F4" s="5" t="s">
        <v>728</v>
      </c>
      <c r="G4" s="9" t="s">
        <v>669</v>
      </c>
      <c r="H4" s="16" t="s">
        <v>12</v>
      </c>
      <c r="I4" s="31"/>
      <c r="J4" s="5"/>
      <c r="K4" s="23"/>
      <c r="L4" s="87">
        <f>E4+E7+I4+I5+I6+I7</f>
        <v>4</v>
      </c>
    </row>
    <row r="5" spans="1:16" ht="18.75" customHeight="1" x14ac:dyDescent="0.2">
      <c r="A5" s="132"/>
      <c r="B5" s="142"/>
      <c r="C5" s="135"/>
      <c r="D5" s="32" t="s">
        <v>9</v>
      </c>
      <c r="E5" s="152"/>
      <c r="F5" s="69"/>
      <c r="G5" s="7"/>
      <c r="H5" s="33" t="s">
        <v>13</v>
      </c>
      <c r="I5" s="34"/>
      <c r="J5" s="2"/>
      <c r="K5" s="24"/>
      <c r="L5" s="1"/>
    </row>
    <row r="6" spans="1:16" ht="19.5" customHeight="1" x14ac:dyDescent="0.2">
      <c r="A6" s="132"/>
      <c r="B6" s="142"/>
      <c r="C6" s="135"/>
      <c r="D6" s="32" t="s">
        <v>10</v>
      </c>
      <c r="E6" s="152"/>
      <c r="F6" s="2" t="s">
        <v>668</v>
      </c>
      <c r="G6" s="7" t="s">
        <v>1013</v>
      </c>
      <c r="H6" s="35" t="s">
        <v>14</v>
      </c>
      <c r="I6" s="34"/>
      <c r="J6" s="2"/>
      <c r="K6" s="24"/>
      <c r="L6" s="1"/>
      <c r="O6" s="57"/>
    </row>
    <row r="7" spans="1:16" ht="39" customHeight="1" thickBot="1" x14ac:dyDescent="0.25">
      <c r="A7" s="132"/>
      <c r="B7" s="143"/>
      <c r="C7" s="136"/>
      <c r="D7" s="36" t="s">
        <v>11</v>
      </c>
      <c r="E7" s="37">
        <v>1</v>
      </c>
      <c r="F7" s="4" t="s">
        <v>879</v>
      </c>
      <c r="G7" s="8" t="s">
        <v>656</v>
      </c>
      <c r="H7" s="17" t="s">
        <v>3</v>
      </c>
      <c r="I7" s="37">
        <v>1</v>
      </c>
      <c r="J7" s="4" t="s">
        <v>882</v>
      </c>
      <c r="K7" s="25" t="s">
        <v>495</v>
      </c>
      <c r="L7" s="1"/>
    </row>
    <row r="8" spans="1:16" ht="96.75" customHeight="1" x14ac:dyDescent="0.2">
      <c r="A8" s="132"/>
      <c r="B8" s="144">
        <v>2</v>
      </c>
      <c r="C8" s="134" t="s">
        <v>145</v>
      </c>
      <c r="D8" s="30" t="s">
        <v>8</v>
      </c>
      <c r="E8" s="151">
        <v>2</v>
      </c>
      <c r="F8" s="5" t="s">
        <v>670</v>
      </c>
      <c r="G8" s="9" t="s">
        <v>672</v>
      </c>
      <c r="H8" s="16" t="s">
        <v>12</v>
      </c>
      <c r="I8" s="31"/>
      <c r="J8" s="5"/>
      <c r="K8" s="23"/>
      <c r="L8" s="87">
        <f>E8+E11+I8+I10+I9+I11</f>
        <v>4</v>
      </c>
    </row>
    <row r="9" spans="1:16" ht="15" x14ac:dyDescent="0.2">
      <c r="A9" s="132"/>
      <c r="B9" s="142"/>
      <c r="C9" s="135"/>
      <c r="D9" s="32" t="s">
        <v>9</v>
      </c>
      <c r="E9" s="152"/>
      <c r="F9" s="69"/>
      <c r="G9" s="7"/>
      <c r="H9" s="33" t="s">
        <v>13</v>
      </c>
      <c r="I9" s="34"/>
      <c r="J9" s="2"/>
      <c r="K9" s="24"/>
      <c r="L9" s="1"/>
    </row>
    <row r="10" spans="1:16" ht="22.5" x14ac:dyDescent="0.2">
      <c r="A10" s="132"/>
      <c r="B10" s="142"/>
      <c r="C10" s="135"/>
      <c r="D10" s="32" t="s">
        <v>10</v>
      </c>
      <c r="E10" s="152"/>
      <c r="F10" s="2" t="s">
        <v>671</v>
      </c>
      <c r="G10" s="7" t="s">
        <v>1014</v>
      </c>
      <c r="H10" s="35" t="s">
        <v>14</v>
      </c>
      <c r="I10" s="34"/>
      <c r="J10" s="2"/>
      <c r="K10" s="24"/>
      <c r="L10" s="1"/>
    </row>
    <row r="11" spans="1:16" ht="51.75" customHeight="1" thickBot="1" x14ac:dyDescent="0.25">
      <c r="A11" s="132"/>
      <c r="B11" s="143"/>
      <c r="C11" s="136"/>
      <c r="D11" s="36" t="s">
        <v>11</v>
      </c>
      <c r="E11" s="63">
        <v>1</v>
      </c>
      <c r="F11" s="60" t="s">
        <v>881</v>
      </c>
      <c r="G11" s="21" t="s">
        <v>238</v>
      </c>
      <c r="H11" s="17" t="s">
        <v>3</v>
      </c>
      <c r="I11" s="37">
        <v>1</v>
      </c>
      <c r="J11" s="102" t="s">
        <v>883</v>
      </c>
      <c r="K11" s="25" t="s">
        <v>946</v>
      </c>
      <c r="L11" s="1"/>
      <c r="P11" s="57"/>
    </row>
    <row r="12" spans="1:16" ht="60.75" customHeight="1" x14ac:dyDescent="0.2">
      <c r="A12" s="132"/>
      <c r="B12" s="144">
        <v>3</v>
      </c>
      <c r="C12" s="134" t="s">
        <v>146</v>
      </c>
      <c r="D12" s="30" t="s">
        <v>8</v>
      </c>
      <c r="E12" s="151">
        <v>2</v>
      </c>
      <c r="F12" s="5" t="s">
        <v>729</v>
      </c>
      <c r="G12" s="9" t="s">
        <v>674</v>
      </c>
      <c r="H12" s="16" t="s">
        <v>12</v>
      </c>
      <c r="I12" s="31"/>
      <c r="J12" s="5"/>
      <c r="K12" s="23"/>
      <c r="L12" s="87">
        <f>E12+E15+I13</f>
        <v>4</v>
      </c>
      <c r="P12" s="57"/>
    </row>
    <row r="13" spans="1:16" ht="24.75" customHeight="1" x14ac:dyDescent="0.2">
      <c r="A13" s="132"/>
      <c r="B13" s="142"/>
      <c r="C13" s="135"/>
      <c r="D13" s="32" t="s">
        <v>9</v>
      </c>
      <c r="E13" s="152"/>
      <c r="F13" s="69"/>
      <c r="G13" s="7"/>
      <c r="H13" s="33" t="s">
        <v>13</v>
      </c>
      <c r="I13" s="34">
        <v>1</v>
      </c>
      <c r="J13" s="2" t="s">
        <v>267</v>
      </c>
      <c r="K13" s="24" t="s">
        <v>438</v>
      </c>
      <c r="L13" s="1"/>
      <c r="P13" s="57"/>
    </row>
    <row r="14" spans="1:16" ht="36" customHeight="1" x14ac:dyDescent="0.2">
      <c r="A14" s="132"/>
      <c r="B14" s="142"/>
      <c r="C14" s="135"/>
      <c r="D14" s="32" t="s">
        <v>10</v>
      </c>
      <c r="E14" s="152"/>
      <c r="F14" s="2" t="s">
        <v>673</v>
      </c>
      <c r="G14" s="7" t="s">
        <v>1015</v>
      </c>
      <c r="H14" s="35" t="s">
        <v>14</v>
      </c>
      <c r="I14" s="34"/>
      <c r="J14" s="65"/>
      <c r="K14" s="24"/>
      <c r="L14" s="1"/>
      <c r="P14" s="57"/>
    </row>
    <row r="15" spans="1:16" ht="54" customHeight="1" thickBot="1" x14ac:dyDescent="0.25">
      <c r="A15" s="132"/>
      <c r="B15" s="143"/>
      <c r="C15" s="136"/>
      <c r="D15" s="36" t="s">
        <v>11</v>
      </c>
      <c r="E15" s="37">
        <v>1</v>
      </c>
      <c r="F15" s="4" t="s">
        <v>881</v>
      </c>
      <c r="G15" s="8" t="s">
        <v>238</v>
      </c>
      <c r="H15" s="17" t="s">
        <v>3</v>
      </c>
      <c r="I15" s="37"/>
      <c r="J15" s="4"/>
      <c r="K15" s="25"/>
      <c r="L15" s="1"/>
      <c r="P15" s="57"/>
    </row>
    <row r="16" spans="1:16" ht="63.75" customHeight="1" x14ac:dyDescent="0.2">
      <c r="A16" s="132"/>
      <c r="B16" s="145">
        <v>4</v>
      </c>
      <c r="C16" s="134" t="s">
        <v>147</v>
      </c>
      <c r="D16" s="30" t="s">
        <v>8</v>
      </c>
      <c r="E16" s="151">
        <v>1.5</v>
      </c>
      <c r="F16" s="5" t="s">
        <v>675</v>
      </c>
      <c r="G16" s="9" t="s">
        <v>677</v>
      </c>
      <c r="H16" s="16" t="s">
        <v>12</v>
      </c>
      <c r="I16" s="31">
        <v>0.5</v>
      </c>
      <c r="J16" s="5" t="s">
        <v>676</v>
      </c>
      <c r="K16" s="23" t="s">
        <v>678</v>
      </c>
      <c r="L16" s="87">
        <f>E16+E19+I16+I19</f>
        <v>4</v>
      </c>
      <c r="P16" s="57"/>
    </row>
    <row r="17" spans="1:16" ht="18.75" customHeight="1" x14ac:dyDescent="0.2">
      <c r="A17" s="132"/>
      <c r="B17" s="146"/>
      <c r="C17" s="135"/>
      <c r="D17" s="32" t="s">
        <v>9</v>
      </c>
      <c r="E17" s="152"/>
      <c r="F17" s="69"/>
      <c r="G17" s="7"/>
      <c r="H17" s="33" t="s">
        <v>13</v>
      </c>
      <c r="I17" s="34"/>
      <c r="J17" s="2"/>
      <c r="K17" s="24"/>
      <c r="L17" s="1"/>
      <c r="P17" s="57"/>
    </row>
    <row r="18" spans="1:16" ht="26.25" customHeight="1" x14ac:dyDescent="0.2">
      <c r="A18" s="132"/>
      <c r="B18" s="146"/>
      <c r="C18" s="135"/>
      <c r="D18" s="32" t="s">
        <v>10</v>
      </c>
      <c r="E18" s="152"/>
      <c r="F18" s="2" t="s">
        <v>880</v>
      </c>
      <c r="G18" s="7" t="s">
        <v>1016</v>
      </c>
      <c r="H18" s="35" t="s">
        <v>14</v>
      </c>
      <c r="I18" s="34"/>
      <c r="J18" s="2"/>
      <c r="K18" s="24"/>
      <c r="L18" s="1"/>
      <c r="P18" s="57"/>
    </row>
    <row r="19" spans="1:16" ht="54" customHeight="1" thickBot="1" x14ac:dyDescent="0.25">
      <c r="A19" s="132"/>
      <c r="B19" s="147"/>
      <c r="C19" s="136"/>
      <c r="D19" s="36" t="s">
        <v>11</v>
      </c>
      <c r="E19" s="37">
        <v>1</v>
      </c>
      <c r="F19" s="4" t="s">
        <v>884</v>
      </c>
      <c r="G19" s="8" t="s">
        <v>238</v>
      </c>
      <c r="H19" s="17" t="s">
        <v>3</v>
      </c>
      <c r="I19" s="37">
        <v>1</v>
      </c>
      <c r="J19" s="102" t="s">
        <v>883</v>
      </c>
      <c r="K19" s="25" t="s">
        <v>946</v>
      </c>
      <c r="L19" s="1"/>
      <c r="P19" s="57"/>
    </row>
    <row r="20" spans="1:16" ht="25.5" x14ac:dyDescent="0.2">
      <c r="A20" s="132"/>
      <c r="B20" s="144">
        <v>5</v>
      </c>
      <c r="C20" s="134" t="s">
        <v>970</v>
      </c>
      <c r="D20" s="30" t="s">
        <v>8</v>
      </c>
      <c r="E20" s="151"/>
      <c r="F20" s="5"/>
      <c r="G20" s="9"/>
      <c r="H20" s="16" t="s">
        <v>12</v>
      </c>
      <c r="I20" s="31"/>
      <c r="J20" s="5"/>
      <c r="K20" s="23"/>
      <c r="L20" s="87">
        <f>E20+E23+I20+I21+I22+I23</f>
        <v>2</v>
      </c>
    </row>
    <row r="21" spans="1:16" x14ac:dyDescent="0.2">
      <c r="A21" s="132"/>
      <c r="B21" s="142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6" ht="24.75" customHeight="1" x14ac:dyDescent="0.2">
      <c r="A22" s="132"/>
      <c r="B22" s="142"/>
      <c r="C22" s="135"/>
      <c r="D22" s="32" t="s">
        <v>10</v>
      </c>
      <c r="E22" s="152"/>
      <c r="F22" s="2"/>
      <c r="G22" s="7"/>
      <c r="H22" s="35" t="s">
        <v>14</v>
      </c>
      <c r="I22" s="34">
        <v>1</v>
      </c>
      <c r="J22" s="2" t="s">
        <v>210</v>
      </c>
      <c r="K22" s="24" t="s">
        <v>657</v>
      </c>
      <c r="L22" s="1"/>
    </row>
    <row r="23" spans="1:16" ht="51" customHeight="1" thickBot="1" x14ac:dyDescent="0.25">
      <c r="A23" s="133"/>
      <c r="B23" s="143"/>
      <c r="C23" s="136"/>
      <c r="D23" s="36" t="s">
        <v>11</v>
      </c>
      <c r="E23" s="37">
        <v>1</v>
      </c>
      <c r="F23" s="4" t="s">
        <v>884</v>
      </c>
      <c r="G23" s="8" t="s">
        <v>238</v>
      </c>
      <c r="H23" s="17" t="s">
        <v>3</v>
      </c>
      <c r="I23" s="37"/>
      <c r="J23" s="102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0.5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E7+E11+E15+E19+E23</f>
        <v>5</v>
      </c>
      <c r="H25" s="42" t="s">
        <v>21</v>
      </c>
      <c r="I25" s="18">
        <f>I5+I9+I13+I17+I21</f>
        <v>1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6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6" x14ac:dyDescent="0.2">
      <c r="H28" s="41" t="s">
        <v>18</v>
      </c>
      <c r="I28" s="18">
        <v>2</v>
      </c>
    </row>
    <row r="30" spans="1:16" x14ac:dyDescent="0.2">
      <c r="F30" s="13" t="s">
        <v>27</v>
      </c>
      <c r="G30" s="18">
        <f>E24+E25+I24+I25+I26+I28+I27</f>
        <v>20</v>
      </c>
    </row>
    <row r="31" spans="1:16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2:E14"/>
    <mergeCell ref="B16:B19"/>
    <mergeCell ref="C16:C19"/>
    <mergeCell ref="E16:E18"/>
    <mergeCell ref="A4:A23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4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23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8" t="s">
        <v>1051</v>
      </c>
      <c r="B1" s="129"/>
      <c r="C1" s="129"/>
      <c r="D1" s="129"/>
      <c r="E1" s="129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8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K1-(E16+E17+I16+I17+I18+I19+I20)</f>
        <v>2</v>
      </c>
      <c r="L2" s="18">
        <f>SUM(L4:L15)</f>
        <v>9</v>
      </c>
    </row>
    <row r="3" spans="1:18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44.25" customHeight="1" x14ac:dyDescent="0.2">
      <c r="A4" s="131" t="s">
        <v>148</v>
      </c>
      <c r="B4" s="144">
        <v>1</v>
      </c>
      <c r="C4" s="134" t="s">
        <v>149</v>
      </c>
      <c r="D4" s="30" t="s">
        <v>8</v>
      </c>
      <c r="E4" s="151">
        <v>1.5</v>
      </c>
      <c r="F4" s="5" t="s">
        <v>605</v>
      </c>
      <c r="G4" s="9" t="s">
        <v>607</v>
      </c>
      <c r="H4" s="16" t="s">
        <v>39</v>
      </c>
      <c r="I4" s="31"/>
      <c r="J4" s="5"/>
      <c r="K4" s="23"/>
      <c r="L4" s="87">
        <f>E4+E7+I4+I5+I6+I7</f>
        <v>3.5</v>
      </c>
    </row>
    <row r="5" spans="1:18" ht="17.25" customHeight="1" x14ac:dyDescent="0.2">
      <c r="A5" s="132"/>
      <c r="B5" s="142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  <c r="L5" s="1"/>
    </row>
    <row r="6" spans="1:18" ht="27" customHeight="1" x14ac:dyDescent="0.2">
      <c r="A6" s="132"/>
      <c r="B6" s="142"/>
      <c r="C6" s="135"/>
      <c r="D6" s="32" t="s">
        <v>10</v>
      </c>
      <c r="E6" s="152"/>
      <c r="F6" s="2" t="s">
        <v>606</v>
      </c>
      <c r="G6" s="7" t="s">
        <v>608</v>
      </c>
      <c r="H6" s="35" t="s">
        <v>14</v>
      </c>
      <c r="I6" s="34"/>
      <c r="J6" s="2"/>
      <c r="K6" s="24"/>
      <c r="L6" s="1"/>
      <c r="O6" s="57"/>
    </row>
    <row r="7" spans="1:18" ht="45.75" customHeight="1" thickBot="1" x14ac:dyDescent="0.25">
      <c r="A7" s="132"/>
      <c r="B7" s="143"/>
      <c r="C7" s="139"/>
      <c r="D7" s="62" t="s">
        <v>11</v>
      </c>
      <c r="E7" s="37">
        <v>1</v>
      </c>
      <c r="F7" s="4" t="s">
        <v>885</v>
      </c>
      <c r="G7" s="8" t="s">
        <v>238</v>
      </c>
      <c r="H7" s="22" t="s">
        <v>3</v>
      </c>
      <c r="I7" s="37">
        <v>1</v>
      </c>
      <c r="J7" s="4" t="s">
        <v>886</v>
      </c>
      <c r="K7" s="25" t="s">
        <v>623</v>
      </c>
      <c r="L7" s="1"/>
      <c r="P7" s="107"/>
      <c r="Q7" s="20"/>
      <c r="R7" s="108"/>
    </row>
    <row r="8" spans="1:18" ht="43.5" customHeight="1" x14ac:dyDescent="0.2">
      <c r="A8" s="132"/>
      <c r="B8" s="144">
        <v>2</v>
      </c>
      <c r="C8" s="134" t="s">
        <v>150</v>
      </c>
      <c r="D8" s="30" t="s">
        <v>8</v>
      </c>
      <c r="E8" s="151">
        <v>1.5</v>
      </c>
      <c r="F8" s="5" t="s">
        <v>609</v>
      </c>
      <c r="G8" s="9" t="s">
        <v>611</v>
      </c>
      <c r="H8" s="16" t="s">
        <v>39</v>
      </c>
      <c r="I8" s="31"/>
      <c r="J8" s="5"/>
      <c r="K8" s="23"/>
      <c r="L8" s="87">
        <f>E8+E11+I8+I10+I9+I11</f>
        <v>2.5</v>
      </c>
    </row>
    <row r="9" spans="1:18" ht="18.75" customHeight="1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8" ht="38.25" x14ac:dyDescent="0.2">
      <c r="A10" s="132"/>
      <c r="B10" s="142"/>
      <c r="C10" s="135"/>
      <c r="D10" s="32" t="s">
        <v>10</v>
      </c>
      <c r="E10" s="152"/>
      <c r="F10" s="2" t="s">
        <v>610</v>
      </c>
      <c r="G10" s="7" t="s">
        <v>324</v>
      </c>
      <c r="H10" s="35" t="s">
        <v>14</v>
      </c>
      <c r="I10" s="34"/>
      <c r="J10" s="2"/>
      <c r="K10" s="24"/>
      <c r="L10" s="1"/>
    </row>
    <row r="11" spans="1:18" ht="47.25" customHeight="1" thickBot="1" x14ac:dyDescent="0.25">
      <c r="A11" s="132"/>
      <c r="B11" s="143"/>
      <c r="C11" s="136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1007</v>
      </c>
      <c r="K11" s="25" t="s">
        <v>623</v>
      </c>
      <c r="L11" s="1"/>
      <c r="P11" s="57"/>
    </row>
    <row r="12" spans="1:18" ht="69.75" customHeight="1" x14ac:dyDescent="0.2">
      <c r="A12" s="132"/>
      <c r="B12" s="144">
        <v>3</v>
      </c>
      <c r="C12" s="148" t="s">
        <v>151</v>
      </c>
      <c r="D12" s="30" t="s">
        <v>8</v>
      </c>
      <c r="E12" s="31">
        <v>2</v>
      </c>
      <c r="F12" s="5" t="s">
        <v>612</v>
      </c>
      <c r="G12" s="9" t="s">
        <v>611</v>
      </c>
      <c r="H12" s="16" t="s">
        <v>39</v>
      </c>
      <c r="I12" s="31"/>
      <c r="J12" s="5"/>
      <c r="K12" s="23"/>
      <c r="L12" s="87">
        <f>E12+E15+I12+I13+I14+I15</f>
        <v>3</v>
      </c>
    </row>
    <row r="13" spans="1:18" ht="22.5" x14ac:dyDescent="0.2">
      <c r="A13" s="132"/>
      <c r="B13" s="142"/>
      <c r="C13" s="149"/>
      <c r="D13" s="32" t="s">
        <v>9</v>
      </c>
      <c r="E13" s="34"/>
      <c r="F13" s="77"/>
      <c r="G13" s="7"/>
      <c r="H13" s="33" t="s">
        <v>13</v>
      </c>
      <c r="I13" s="34">
        <v>1</v>
      </c>
      <c r="J13" s="2" t="s">
        <v>268</v>
      </c>
      <c r="K13" s="24" t="s">
        <v>438</v>
      </c>
      <c r="L13" s="1"/>
    </row>
    <row r="14" spans="1:18" ht="25.5" x14ac:dyDescent="0.2">
      <c r="A14" s="132"/>
      <c r="B14" s="142"/>
      <c r="C14" s="149"/>
      <c r="D14" s="32" t="s">
        <v>10</v>
      </c>
      <c r="E14" s="34"/>
      <c r="F14" s="2" t="s">
        <v>613</v>
      </c>
      <c r="G14" s="7" t="s">
        <v>324</v>
      </c>
      <c r="H14" s="35" t="s">
        <v>14</v>
      </c>
      <c r="I14" s="34"/>
      <c r="J14" s="2"/>
      <c r="K14" s="24"/>
      <c r="L14" s="1"/>
    </row>
    <row r="15" spans="1:18" ht="30" customHeight="1" thickBot="1" x14ac:dyDescent="0.25">
      <c r="A15" s="133"/>
      <c r="B15" s="143"/>
      <c r="C15" s="150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8" x14ac:dyDescent="0.2">
      <c r="A16" s="40"/>
      <c r="B16" s="40"/>
      <c r="C16" s="40"/>
      <c r="D16" s="41" t="s">
        <v>19</v>
      </c>
      <c r="E16" s="18">
        <f>E4+E8+E12</f>
        <v>5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1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2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10</v>
      </c>
    </row>
    <row r="23" spans="1:9" x14ac:dyDescent="0.2">
      <c r="C23" s="1"/>
    </row>
  </sheetData>
  <mergeCells count="10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</mergeCells>
  <pageMargins left="0.7" right="0.7" top="0.75" bottom="0.75" header="0.3" footer="0.3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1052</v>
      </c>
      <c r="B1" s="129"/>
      <c r="C1" s="129"/>
      <c r="D1" s="129"/>
      <c r="E1" s="129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12-(E16+E17+I16+I17+I18+I19+I20)</f>
        <v>0</v>
      </c>
      <c r="L2" s="18">
        <f>SUM(L4:L15)</f>
        <v>11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9" customHeight="1" x14ac:dyDescent="0.2">
      <c r="A4" s="131" t="s">
        <v>153</v>
      </c>
      <c r="B4" s="144">
        <v>1</v>
      </c>
      <c r="C4" s="134" t="s">
        <v>392</v>
      </c>
      <c r="D4" s="30" t="s">
        <v>8</v>
      </c>
      <c r="E4" s="151">
        <v>2</v>
      </c>
      <c r="F4" s="5" t="s">
        <v>887</v>
      </c>
      <c r="G4" s="9" t="s">
        <v>390</v>
      </c>
      <c r="H4" s="16" t="s">
        <v>12</v>
      </c>
      <c r="I4" s="31"/>
      <c r="J4" s="5"/>
      <c r="K4" s="23"/>
      <c r="L4" s="87">
        <f>E4+E7+I4+I5+I6+I7</f>
        <v>3</v>
      </c>
    </row>
    <row r="5" spans="1:16" ht="14.25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30" customHeight="1" thickBot="1" x14ac:dyDescent="0.25">
      <c r="A7" s="132"/>
      <c r="B7" s="154"/>
      <c r="C7" s="139"/>
      <c r="D7" s="62" t="s">
        <v>11</v>
      </c>
      <c r="E7" s="37">
        <v>1</v>
      </c>
      <c r="F7" s="4" t="s">
        <v>877</v>
      </c>
      <c r="G7" s="8" t="s">
        <v>237</v>
      </c>
      <c r="H7" s="22" t="s">
        <v>3</v>
      </c>
      <c r="I7" s="63"/>
      <c r="J7" s="60"/>
      <c r="K7" s="43"/>
      <c r="L7" s="1"/>
    </row>
    <row r="8" spans="1:16" ht="38.25" customHeight="1" x14ac:dyDescent="0.2">
      <c r="A8" s="132"/>
      <c r="B8" s="144">
        <v>2</v>
      </c>
      <c r="C8" s="134" t="s">
        <v>392</v>
      </c>
      <c r="D8" s="30" t="s">
        <v>8</v>
      </c>
      <c r="E8" s="151">
        <v>2</v>
      </c>
      <c r="F8" s="5" t="s">
        <v>887</v>
      </c>
      <c r="G8" s="9" t="s">
        <v>390</v>
      </c>
      <c r="H8" s="16" t="s">
        <v>12</v>
      </c>
      <c r="I8" s="31"/>
      <c r="J8" s="5"/>
      <c r="K8" s="23"/>
      <c r="L8" s="87">
        <f>E8+E11+I8+I10+I9+I11</f>
        <v>4</v>
      </c>
    </row>
    <row r="9" spans="1:16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27.75" customHeight="1" thickBot="1" x14ac:dyDescent="0.25">
      <c r="A11" s="132"/>
      <c r="B11" s="143"/>
      <c r="C11" s="136"/>
      <c r="D11" s="36" t="s">
        <v>11</v>
      </c>
      <c r="E11" s="37">
        <v>1</v>
      </c>
      <c r="F11" s="4" t="s">
        <v>878</v>
      </c>
      <c r="G11" s="8" t="s">
        <v>236</v>
      </c>
      <c r="H11" s="17" t="s">
        <v>3</v>
      </c>
      <c r="I11" s="37">
        <v>1</v>
      </c>
      <c r="J11" s="4" t="s">
        <v>889</v>
      </c>
      <c r="K11" s="25" t="s">
        <v>284</v>
      </c>
      <c r="L11" s="1"/>
      <c r="P11" s="57"/>
    </row>
    <row r="12" spans="1:16" ht="42" customHeight="1" x14ac:dyDescent="0.2">
      <c r="A12" s="132"/>
      <c r="B12" s="141">
        <v>3</v>
      </c>
      <c r="C12" s="137" t="s">
        <v>392</v>
      </c>
      <c r="D12" s="39" t="s">
        <v>8</v>
      </c>
      <c r="E12" s="153">
        <v>2</v>
      </c>
      <c r="F12" s="3" t="s">
        <v>887</v>
      </c>
      <c r="G12" s="28" t="s">
        <v>390</v>
      </c>
      <c r="H12" s="29" t="s">
        <v>12</v>
      </c>
      <c r="I12" s="58">
        <v>2</v>
      </c>
      <c r="J12" s="3" t="s">
        <v>195</v>
      </c>
      <c r="K12" s="27" t="s">
        <v>629</v>
      </c>
      <c r="L12" s="87">
        <f>E12+E15+I12+I13+I14+I15</f>
        <v>4</v>
      </c>
    </row>
    <row r="13" spans="1:16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33"/>
      <c r="B15" s="143"/>
      <c r="C15" s="136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6</v>
      </c>
      <c r="H16" s="42" t="s">
        <v>38</v>
      </c>
      <c r="I16" s="18">
        <f>I4+I8+I12</f>
        <v>2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38" t="s">
        <v>1053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1</v>
      </c>
      <c r="L2" s="18">
        <f>SUM(L4:L23)</f>
        <v>17</v>
      </c>
    </row>
    <row r="3" spans="1:12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3.25" customHeight="1" x14ac:dyDescent="0.2">
      <c r="A4" s="170" t="s">
        <v>148</v>
      </c>
      <c r="B4" s="144">
        <v>1</v>
      </c>
      <c r="C4" s="134" t="s">
        <v>152</v>
      </c>
      <c r="D4" s="30" t="s">
        <v>8</v>
      </c>
      <c r="E4" s="151">
        <v>2</v>
      </c>
      <c r="F4" s="5" t="s">
        <v>614</v>
      </c>
      <c r="G4" s="9" t="s">
        <v>617</v>
      </c>
      <c r="H4" s="16" t="s">
        <v>39</v>
      </c>
      <c r="I4" s="31">
        <v>1</v>
      </c>
      <c r="J4" s="5" t="s">
        <v>616</v>
      </c>
      <c r="K4" s="23" t="s">
        <v>618</v>
      </c>
      <c r="L4" s="87">
        <f>E4+E7+I4+I5+I6+I7</f>
        <v>4</v>
      </c>
    </row>
    <row r="5" spans="1:12" ht="19.5" customHeight="1" x14ac:dyDescent="0.2">
      <c r="A5" s="171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</row>
    <row r="6" spans="1:12" ht="25.5" customHeight="1" x14ac:dyDescent="0.2">
      <c r="A6" s="171"/>
      <c r="B6" s="142"/>
      <c r="C6" s="135"/>
      <c r="D6" s="32" t="s">
        <v>10</v>
      </c>
      <c r="E6" s="152"/>
      <c r="F6" s="2" t="s">
        <v>615</v>
      </c>
      <c r="G6" s="7" t="s">
        <v>324</v>
      </c>
      <c r="H6" s="35" t="s">
        <v>14</v>
      </c>
      <c r="I6" s="34"/>
      <c r="J6" s="2"/>
      <c r="K6" s="24"/>
    </row>
    <row r="7" spans="1:12" ht="41.25" customHeight="1" thickBot="1" x14ac:dyDescent="0.25">
      <c r="A7" s="171"/>
      <c r="B7" s="143"/>
      <c r="C7" s="136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1004</v>
      </c>
      <c r="K7" s="25" t="s">
        <v>595</v>
      </c>
    </row>
    <row r="8" spans="1:12" ht="70.5" customHeight="1" x14ac:dyDescent="0.2">
      <c r="A8" s="171"/>
      <c r="B8" s="141">
        <v>2</v>
      </c>
      <c r="C8" s="155" t="s">
        <v>154</v>
      </c>
      <c r="D8" s="39" t="s">
        <v>8</v>
      </c>
      <c r="E8" s="153">
        <v>2</v>
      </c>
      <c r="F8" s="3" t="s">
        <v>619</v>
      </c>
      <c r="G8" s="28" t="s">
        <v>621</v>
      </c>
      <c r="H8" s="29" t="s">
        <v>39</v>
      </c>
      <c r="I8" s="58"/>
      <c r="J8" s="3"/>
      <c r="K8" s="27"/>
      <c r="L8" s="87">
        <f>E8+E11+I8+I9+I10+I11</f>
        <v>4</v>
      </c>
    </row>
    <row r="9" spans="1:12" ht="18" customHeight="1" x14ac:dyDescent="0.2">
      <c r="A9" s="171"/>
      <c r="B9" s="142"/>
      <c r="C9" s="119"/>
      <c r="D9" s="32" t="s">
        <v>9</v>
      </c>
      <c r="E9" s="152"/>
      <c r="F9" s="2"/>
      <c r="G9" s="7"/>
      <c r="H9" s="33" t="s">
        <v>13</v>
      </c>
      <c r="I9" s="34"/>
      <c r="J9" s="2"/>
      <c r="K9" s="24"/>
    </row>
    <row r="10" spans="1:12" ht="22.5" customHeight="1" x14ac:dyDescent="0.2">
      <c r="A10" s="171"/>
      <c r="B10" s="142"/>
      <c r="C10" s="119"/>
      <c r="D10" s="32" t="s">
        <v>10</v>
      </c>
      <c r="E10" s="152"/>
      <c r="F10" s="2" t="s">
        <v>620</v>
      </c>
      <c r="G10" s="7" t="s">
        <v>622</v>
      </c>
      <c r="H10" s="35" t="s">
        <v>14</v>
      </c>
      <c r="I10" s="34"/>
      <c r="J10" s="2"/>
      <c r="K10" s="24"/>
    </row>
    <row r="11" spans="1:12" ht="69" customHeight="1" thickBot="1" x14ac:dyDescent="0.25">
      <c r="A11" s="171"/>
      <c r="B11" s="143"/>
      <c r="C11" s="120"/>
      <c r="D11" s="36" t="s">
        <v>11</v>
      </c>
      <c r="E11" s="37">
        <v>1</v>
      </c>
      <c r="F11" s="4" t="s">
        <v>885</v>
      </c>
      <c r="G11" s="8" t="s">
        <v>242</v>
      </c>
      <c r="H11" s="17" t="s">
        <v>3</v>
      </c>
      <c r="I11" s="37">
        <v>1</v>
      </c>
      <c r="J11" s="4" t="s">
        <v>1005</v>
      </c>
      <c r="K11" s="25" t="s">
        <v>595</v>
      </c>
    </row>
    <row r="12" spans="1:12" ht="80.25" customHeight="1" x14ac:dyDescent="0.2">
      <c r="A12" s="171"/>
      <c r="B12" s="144">
        <v>3</v>
      </c>
      <c r="C12" s="134" t="s">
        <v>947</v>
      </c>
      <c r="D12" s="30" t="s">
        <v>8</v>
      </c>
      <c r="E12" s="151">
        <v>2</v>
      </c>
      <c r="F12" s="5" t="s">
        <v>625</v>
      </c>
      <c r="G12" s="9" t="s">
        <v>611</v>
      </c>
      <c r="H12" s="16" t="s">
        <v>39</v>
      </c>
      <c r="I12" s="31"/>
      <c r="J12" s="5"/>
      <c r="K12" s="23"/>
      <c r="L12" s="87">
        <f>E12+E15+I12+I13+I14+I15</f>
        <v>3</v>
      </c>
    </row>
    <row r="13" spans="1:12" ht="15" x14ac:dyDescent="0.2">
      <c r="A13" s="171"/>
      <c r="B13" s="142"/>
      <c r="C13" s="135"/>
      <c r="D13" s="32" t="s">
        <v>9</v>
      </c>
      <c r="E13" s="152"/>
      <c r="F13" s="69"/>
      <c r="G13" s="7"/>
      <c r="H13" s="33" t="s">
        <v>13</v>
      </c>
      <c r="I13" s="34"/>
      <c r="J13" s="2"/>
      <c r="K13" s="24"/>
      <c r="L13" s="1"/>
    </row>
    <row r="14" spans="1:12" ht="42" customHeight="1" x14ac:dyDescent="0.2">
      <c r="A14" s="171"/>
      <c r="B14" s="142"/>
      <c r="C14" s="135"/>
      <c r="D14" s="32" t="s">
        <v>10</v>
      </c>
      <c r="E14" s="152"/>
      <c r="F14" s="2" t="s">
        <v>626</v>
      </c>
      <c r="G14" s="7" t="s">
        <v>730</v>
      </c>
      <c r="H14" s="35" t="s">
        <v>14</v>
      </c>
      <c r="I14" s="34"/>
      <c r="J14" s="65"/>
      <c r="K14" s="24"/>
      <c r="L14" s="1"/>
    </row>
    <row r="15" spans="1:12" ht="69.75" customHeight="1" thickBot="1" x14ac:dyDescent="0.25">
      <c r="A15" s="171"/>
      <c r="B15" s="154"/>
      <c r="C15" s="139"/>
      <c r="D15" s="62" t="s">
        <v>11</v>
      </c>
      <c r="E15" s="63">
        <v>1</v>
      </c>
      <c r="F15" s="60" t="s">
        <v>885</v>
      </c>
      <c r="G15" s="21" t="s">
        <v>242</v>
      </c>
      <c r="H15" s="22" t="s">
        <v>3</v>
      </c>
      <c r="I15" s="60"/>
      <c r="J15" s="68"/>
      <c r="K15" s="43"/>
      <c r="L15" s="1"/>
    </row>
    <row r="16" spans="1:12" ht="79.5" customHeight="1" x14ac:dyDescent="0.2">
      <c r="A16" s="171"/>
      <c r="B16" s="144">
        <v>4</v>
      </c>
      <c r="C16" s="134" t="s">
        <v>155</v>
      </c>
      <c r="D16" s="30" t="s">
        <v>8</v>
      </c>
      <c r="E16" s="151">
        <v>2</v>
      </c>
      <c r="F16" s="5" t="s">
        <v>627</v>
      </c>
      <c r="G16" s="9" t="s">
        <v>628</v>
      </c>
      <c r="H16" s="16" t="s">
        <v>39</v>
      </c>
      <c r="I16" s="31"/>
      <c r="J16" s="66"/>
      <c r="K16" s="23"/>
      <c r="L16" s="87">
        <f>I17+I18+I19+E16+E19+I16</f>
        <v>4</v>
      </c>
    </row>
    <row r="17" spans="1:12" ht="15" x14ac:dyDescent="0.2">
      <c r="A17" s="171"/>
      <c r="B17" s="142"/>
      <c r="C17" s="135"/>
      <c r="D17" s="32" t="s">
        <v>9</v>
      </c>
      <c r="E17" s="152"/>
      <c r="F17" s="69"/>
      <c r="G17" s="7"/>
      <c r="H17" s="33" t="s">
        <v>13</v>
      </c>
      <c r="I17" s="34"/>
      <c r="J17" s="2"/>
      <c r="K17" s="24"/>
      <c r="L17" s="1"/>
    </row>
    <row r="18" spans="1:12" x14ac:dyDescent="0.2">
      <c r="A18" s="171"/>
      <c r="B18" s="142"/>
      <c r="C18" s="135"/>
      <c r="D18" s="32" t="s">
        <v>10</v>
      </c>
      <c r="E18" s="152"/>
      <c r="F18" s="65"/>
      <c r="G18" s="7"/>
      <c r="H18" s="35" t="s">
        <v>14</v>
      </c>
      <c r="I18" s="34"/>
      <c r="J18" s="2"/>
      <c r="K18" s="24"/>
      <c r="L18" s="1"/>
    </row>
    <row r="19" spans="1:12" ht="48" customHeight="1" thickBot="1" x14ac:dyDescent="0.25">
      <c r="A19" s="171"/>
      <c r="B19" s="154"/>
      <c r="C19" s="139"/>
      <c r="D19" s="62" t="s">
        <v>11</v>
      </c>
      <c r="E19" s="63">
        <v>1</v>
      </c>
      <c r="F19" s="60" t="s">
        <v>888</v>
      </c>
      <c r="G19" s="21" t="s">
        <v>238</v>
      </c>
      <c r="H19" s="22" t="s">
        <v>3</v>
      </c>
      <c r="I19" s="63">
        <v>1</v>
      </c>
      <c r="J19" s="60" t="s">
        <v>890</v>
      </c>
      <c r="K19" s="43" t="s">
        <v>285</v>
      </c>
      <c r="L19" s="1"/>
    </row>
    <row r="20" spans="1:12" ht="48" customHeight="1" x14ac:dyDescent="0.2">
      <c r="A20" s="171"/>
      <c r="B20" s="144">
        <v>5</v>
      </c>
      <c r="C20" s="134" t="s">
        <v>1003</v>
      </c>
      <c r="D20" s="30" t="s">
        <v>8</v>
      </c>
      <c r="E20" s="151"/>
      <c r="F20" s="5"/>
      <c r="G20" s="9"/>
      <c r="H20" s="16" t="s">
        <v>39</v>
      </c>
      <c r="I20" s="31">
        <v>1</v>
      </c>
      <c r="J20" s="5" t="s">
        <v>199</v>
      </c>
      <c r="K20" s="23" t="s">
        <v>393</v>
      </c>
      <c r="L20" s="87">
        <f>E20+E23+I20+I21+I22+I23</f>
        <v>2</v>
      </c>
    </row>
    <row r="21" spans="1:12" x14ac:dyDescent="0.2">
      <c r="A21" s="171"/>
      <c r="B21" s="142"/>
      <c r="C21" s="135"/>
      <c r="D21" s="32" t="s">
        <v>9</v>
      </c>
      <c r="E21" s="152"/>
      <c r="F21" s="2"/>
      <c r="G21" s="7"/>
      <c r="H21" s="33" t="s">
        <v>13</v>
      </c>
      <c r="I21" s="2"/>
      <c r="J21" s="2"/>
      <c r="K21" s="24"/>
      <c r="L21" s="1"/>
    </row>
    <row r="22" spans="1:12" ht="36" customHeight="1" x14ac:dyDescent="0.2">
      <c r="A22" s="171"/>
      <c r="B22" s="142"/>
      <c r="C22" s="135"/>
      <c r="D22" s="32" t="s">
        <v>10</v>
      </c>
      <c r="E22" s="152"/>
      <c r="F22" s="88"/>
      <c r="G22" s="7"/>
      <c r="H22" s="35" t="s">
        <v>14</v>
      </c>
      <c r="I22" s="34">
        <v>1</v>
      </c>
      <c r="J22" s="2" t="s">
        <v>211</v>
      </c>
      <c r="K22" s="24" t="s">
        <v>624</v>
      </c>
      <c r="L22" s="1"/>
    </row>
    <row r="23" spans="1:12" ht="26.25" thickBot="1" x14ac:dyDescent="0.25">
      <c r="A23" s="172"/>
      <c r="B23" s="143"/>
      <c r="C23" s="136"/>
      <c r="D23" s="36" t="s">
        <v>11</v>
      </c>
      <c r="E23" s="37"/>
      <c r="F23" s="67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E12+E16+E20+E4+E8</f>
        <v>8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  <c r="J27" s="20"/>
      <c r="K27" s="108"/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E8:E10"/>
    <mergeCell ref="A4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9" ht="13.5" customHeight="1" x14ac:dyDescent="0.2">
      <c r="A1" s="138" t="s">
        <v>1054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9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6.5</v>
      </c>
      <c r="L2" s="18">
        <f>SUM(L4:L23)</f>
        <v>11.5</v>
      </c>
    </row>
    <row r="3" spans="1:19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  <c r="Q3" s="107"/>
      <c r="R3" s="70"/>
      <c r="S3" s="108"/>
    </row>
    <row r="4" spans="1:19" ht="70.5" customHeight="1" x14ac:dyDescent="0.2">
      <c r="A4" s="176" t="s">
        <v>156</v>
      </c>
      <c r="B4" s="144">
        <v>1</v>
      </c>
      <c r="C4" s="134" t="s">
        <v>157</v>
      </c>
      <c r="D4" s="30" t="s">
        <v>8</v>
      </c>
      <c r="E4" s="151">
        <v>1.5</v>
      </c>
      <c r="F4" s="5" t="s">
        <v>703</v>
      </c>
      <c r="G4" s="9" t="s">
        <v>706</v>
      </c>
      <c r="H4" s="16" t="s">
        <v>12</v>
      </c>
      <c r="I4" s="31"/>
      <c r="J4" s="5"/>
      <c r="K4" s="23"/>
      <c r="L4" s="87">
        <f>E4+E7+I4+I5+I6+I7</f>
        <v>3.5</v>
      </c>
    </row>
    <row r="5" spans="1:19" ht="17.25" customHeight="1" x14ac:dyDescent="0.2">
      <c r="A5" s="177"/>
      <c r="B5" s="142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</row>
    <row r="6" spans="1:19" ht="18" customHeight="1" x14ac:dyDescent="0.2">
      <c r="A6" s="177"/>
      <c r="B6" s="142"/>
      <c r="C6" s="135"/>
      <c r="D6" s="32" t="s">
        <v>10</v>
      </c>
      <c r="E6" s="152"/>
      <c r="F6" s="2" t="s">
        <v>710</v>
      </c>
      <c r="G6" s="7" t="s">
        <v>705</v>
      </c>
      <c r="H6" s="35" t="s">
        <v>14</v>
      </c>
      <c r="I6" s="34"/>
      <c r="J6" s="2"/>
      <c r="K6" s="24"/>
    </row>
    <row r="7" spans="1:19" ht="47.25" customHeight="1" thickBot="1" x14ac:dyDescent="0.25">
      <c r="A7" s="177"/>
      <c r="B7" s="154"/>
      <c r="C7" s="139"/>
      <c r="D7" s="62" t="s">
        <v>11</v>
      </c>
      <c r="E7" s="63">
        <v>1</v>
      </c>
      <c r="F7" s="103" t="s">
        <v>971</v>
      </c>
      <c r="G7" s="21" t="s">
        <v>238</v>
      </c>
      <c r="H7" s="22" t="s">
        <v>3</v>
      </c>
      <c r="I7" s="63">
        <v>1</v>
      </c>
      <c r="J7" s="4" t="s">
        <v>892</v>
      </c>
      <c r="K7" s="25" t="s">
        <v>658</v>
      </c>
    </row>
    <row r="8" spans="1:19" ht="65.25" customHeight="1" x14ac:dyDescent="0.2">
      <c r="A8" s="177"/>
      <c r="B8" s="144">
        <v>2</v>
      </c>
      <c r="C8" s="118" t="s">
        <v>158</v>
      </c>
      <c r="D8" s="30" t="s">
        <v>8</v>
      </c>
      <c r="E8" s="151">
        <v>2</v>
      </c>
      <c r="F8" s="5" t="s">
        <v>704</v>
      </c>
      <c r="G8" s="9" t="s">
        <v>707</v>
      </c>
      <c r="H8" s="16" t="s">
        <v>12</v>
      </c>
      <c r="I8" s="31"/>
      <c r="J8" s="5"/>
      <c r="K8" s="23"/>
      <c r="L8" s="87">
        <f>E8+E11+I8+I9+I10+I11</f>
        <v>4</v>
      </c>
    </row>
    <row r="9" spans="1:19" ht="18" customHeight="1" x14ac:dyDescent="0.2">
      <c r="A9" s="177"/>
      <c r="B9" s="142"/>
      <c r="C9" s="119"/>
      <c r="D9" s="32" t="s">
        <v>9</v>
      </c>
      <c r="E9" s="152"/>
      <c r="F9" s="2"/>
      <c r="G9" s="7"/>
      <c r="H9" s="33" t="s">
        <v>13</v>
      </c>
      <c r="I9" s="2"/>
      <c r="J9" s="2"/>
      <c r="K9" s="24"/>
    </row>
    <row r="10" spans="1:19" ht="18" customHeight="1" x14ac:dyDescent="0.2">
      <c r="A10" s="177"/>
      <c r="B10" s="142"/>
      <c r="C10" s="119"/>
      <c r="D10" s="32" t="s">
        <v>10</v>
      </c>
      <c r="E10" s="152"/>
      <c r="F10" s="2" t="s">
        <v>711</v>
      </c>
      <c r="G10" s="7" t="s">
        <v>1017</v>
      </c>
      <c r="H10" s="35" t="s">
        <v>14</v>
      </c>
      <c r="I10" s="34"/>
      <c r="J10" s="2"/>
      <c r="K10" s="24"/>
    </row>
    <row r="11" spans="1:19" ht="52.5" customHeight="1" thickBot="1" x14ac:dyDescent="0.25">
      <c r="A11" s="177"/>
      <c r="B11" s="143"/>
      <c r="C11" s="120"/>
      <c r="D11" s="36" t="s">
        <v>11</v>
      </c>
      <c r="E11" s="63">
        <v>1</v>
      </c>
      <c r="F11" s="60" t="s">
        <v>891</v>
      </c>
      <c r="G11" s="21" t="s">
        <v>242</v>
      </c>
      <c r="H11" s="17" t="s">
        <v>3</v>
      </c>
      <c r="I11" s="37">
        <v>1</v>
      </c>
      <c r="J11" s="4" t="s">
        <v>894</v>
      </c>
      <c r="K11" s="25" t="s">
        <v>659</v>
      </c>
    </row>
    <row r="12" spans="1:19" ht="52.5" customHeight="1" x14ac:dyDescent="0.2">
      <c r="A12" s="177"/>
      <c r="B12" s="115">
        <v>3</v>
      </c>
      <c r="C12" s="179" t="s">
        <v>159</v>
      </c>
      <c r="D12" s="30" t="s">
        <v>8</v>
      </c>
      <c r="E12" s="180">
        <v>1.5</v>
      </c>
      <c r="F12" s="5" t="s">
        <v>708</v>
      </c>
      <c r="G12" s="9" t="s">
        <v>709</v>
      </c>
      <c r="H12" s="16" t="s">
        <v>12</v>
      </c>
      <c r="I12" s="31"/>
      <c r="J12" s="5"/>
      <c r="K12" s="23"/>
      <c r="L12" s="87">
        <f>E12+E15+I12+I13+I14+I15</f>
        <v>4</v>
      </c>
    </row>
    <row r="13" spans="1:19" ht="27" customHeight="1" x14ac:dyDescent="0.2">
      <c r="A13" s="177"/>
      <c r="B13" s="116"/>
      <c r="C13" s="173"/>
      <c r="D13" s="32" t="s">
        <v>9</v>
      </c>
      <c r="E13" s="175"/>
      <c r="F13" s="77"/>
      <c r="G13" s="7"/>
      <c r="H13" s="33" t="s">
        <v>13</v>
      </c>
      <c r="I13" s="34">
        <v>1</v>
      </c>
      <c r="J13" s="2" t="s">
        <v>269</v>
      </c>
      <c r="K13" s="24" t="s">
        <v>438</v>
      </c>
      <c r="L13" s="1"/>
    </row>
    <row r="14" spans="1:19" ht="32.25" customHeight="1" x14ac:dyDescent="0.2">
      <c r="A14" s="177"/>
      <c r="B14" s="116"/>
      <c r="C14" s="173"/>
      <c r="D14" s="32" t="s">
        <v>10</v>
      </c>
      <c r="E14" s="153"/>
      <c r="F14" s="2"/>
      <c r="G14" s="7"/>
      <c r="H14" s="35" t="s">
        <v>14</v>
      </c>
      <c r="I14" s="34">
        <v>1</v>
      </c>
      <c r="J14" s="2" t="s">
        <v>893</v>
      </c>
      <c r="K14" s="24" t="s">
        <v>660</v>
      </c>
      <c r="L14" s="1"/>
    </row>
    <row r="15" spans="1:19" ht="52.5" customHeight="1" thickBot="1" x14ac:dyDescent="0.25">
      <c r="A15" s="177"/>
      <c r="B15" s="116"/>
      <c r="C15" s="173"/>
      <c r="D15" s="62" t="s">
        <v>11</v>
      </c>
      <c r="E15" s="63">
        <v>0.5</v>
      </c>
      <c r="F15" s="103" t="s">
        <v>972</v>
      </c>
      <c r="G15" s="21" t="s">
        <v>242</v>
      </c>
      <c r="H15" s="22" t="s">
        <v>3</v>
      </c>
      <c r="I15" s="63"/>
      <c r="J15" s="60"/>
      <c r="K15" s="43"/>
      <c r="L15" s="1"/>
    </row>
    <row r="16" spans="1:19" ht="29.25" customHeight="1" x14ac:dyDescent="0.2">
      <c r="A16" s="177"/>
      <c r="B16" s="115">
        <v>4</v>
      </c>
      <c r="C16" s="181" t="s">
        <v>1001</v>
      </c>
      <c r="D16" s="30" t="s">
        <v>8</v>
      </c>
      <c r="E16" s="31"/>
      <c r="F16" s="5"/>
      <c r="G16" s="9"/>
      <c r="H16" s="16" t="s">
        <v>12</v>
      </c>
      <c r="I16" s="31"/>
      <c r="J16" s="5"/>
      <c r="K16" s="23"/>
    </row>
    <row r="17" spans="1:15" ht="17.25" customHeight="1" x14ac:dyDescent="0.2">
      <c r="A17" s="177"/>
      <c r="B17" s="116"/>
      <c r="C17" s="182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</row>
    <row r="18" spans="1:15" ht="20.25" customHeight="1" x14ac:dyDescent="0.2">
      <c r="A18" s="177"/>
      <c r="B18" s="116"/>
      <c r="C18" s="182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</row>
    <row r="19" spans="1:15" ht="29.25" customHeight="1" thickBot="1" x14ac:dyDescent="0.25">
      <c r="A19" s="177"/>
      <c r="B19" s="117"/>
      <c r="C19" s="183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</row>
    <row r="20" spans="1:15" ht="28.5" customHeight="1" x14ac:dyDescent="0.2">
      <c r="A20" s="177"/>
      <c r="B20" s="116">
        <v>5</v>
      </c>
      <c r="C20" s="173" t="s">
        <v>1001</v>
      </c>
      <c r="D20" s="39" t="s">
        <v>8</v>
      </c>
      <c r="E20" s="175"/>
      <c r="F20" s="3"/>
      <c r="G20" s="28"/>
      <c r="H20" s="29" t="s">
        <v>12</v>
      </c>
      <c r="I20" s="58"/>
      <c r="J20" s="3"/>
      <c r="K20" s="27"/>
      <c r="L20" s="87"/>
    </row>
    <row r="21" spans="1:15" ht="16.5" customHeight="1" x14ac:dyDescent="0.2">
      <c r="A21" s="177"/>
      <c r="B21" s="116"/>
      <c r="C21" s="173"/>
      <c r="D21" s="32" t="s">
        <v>9</v>
      </c>
      <c r="E21" s="175"/>
      <c r="F21" s="77"/>
      <c r="G21" s="7"/>
      <c r="H21" s="33" t="s">
        <v>13</v>
      </c>
      <c r="I21" s="34"/>
      <c r="J21" s="2"/>
      <c r="K21" s="24"/>
      <c r="L21" s="1"/>
    </row>
    <row r="22" spans="1:15" x14ac:dyDescent="0.2">
      <c r="A22" s="177"/>
      <c r="B22" s="116"/>
      <c r="C22" s="173"/>
      <c r="D22" s="32" t="s">
        <v>10</v>
      </c>
      <c r="E22" s="153"/>
      <c r="F22" s="2"/>
      <c r="G22" s="7"/>
      <c r="H22" s="35" t="s">
        <v>14</v>
      </c>
      <c r="I22" s="34"/>
      <c r="J22" s="2"/>
      <c r="K22" s="24"/>
      <c r="L22" s="1"/>
      <c r="O22" s="57"/>
    </row>
    <row r="23" spans="1:15" ht="26.25" thickBot="1" x14ac:dyDescent="0.25">
      <c r="A23" s="178"/>
      <c r="B23" s="117"/>
      <c r="C23" s="174"/>
      <c r="D23" s="36" t="s">
        <v>11</v>
      </c>
      <c r="E23" s="37"/>
      <c r="F23" s="102"/>
      <c r="G23" s="8"/>
      <c r="H23" s="17" t="s">
        <v>3</v>
      </c>
      <c r="I23" s="37"/>
      <c r="J23" s="4"/>
      <c r="K23" s="25"/>
      <c r="L23" s="1"/>
    </row>
    <row r="24" spans="1:15" x14ac:dyDescent="0.2">
      <c r="A24" s="40"/>
      <c r="B24" s="40"/>
      <c r="C24" s="40"/>
      <c r="D24" s="41" t="s">
        <v>19</v>
      </c>
      <c r="E24" s="18">
        <f>E4+E8+E20+E12</f>
        <v>5</v>
      </c>
      <c r="H24" s="42" t="s">
        <v>38</v>
      </c>
      <c r="I24" s="18">
        <f>I4+I8+I20+I12+I16</f>
        <v>0</v>
      </c>
      <c r="L24" s="18"/>
    </row>
    <row r="25" spans="1:15" x14ac:dyDescent="0.2">
      <c r="A25" s="40"/>
      <c r="B25" s="40"/>
      <c r="C25" s="40"/>
      <c r="D25" s="42" t="s">
        <v>20</v>
      </c>
      <c r="E25" s="18">
        <f>E7+E11+E23+E15</f>
        <v>2.5</v>
      </c>
      <c r="H25" s="42" t="s">
        <v>21</v>
      </c>
      <c r="I25" s="18">
        <f>I5+I9+I21+I13+I17</f>
        <v>1</v>
      </c>
    </row>
    <row r="26" spans="1:15" x14ac:dyDescent="0.2">
      <c r="A26" s="40"/>
      <c r="B26" s="40"/>
      <c r="C26" s="40"/>
      <c r="D26" s="40"/>
      <c r="H26" s="42" t="s">
        <v>22</v>
      </c>
      <c r="I26" s="18">
        <f>I6+I10+I22+I14+I18</f>
        <v>1</v>
      </c>
      <c r="J26" s="20"/>
      <c r="K26" s="108"/>
    </row>
    <row r="27" spans="1:15" x14ac:dyDescent="0.2">
      <c r="A27" s="40"/>
      <c r="B27" s="40"/>
      <c r="C27" s="40"/>
      <c r="D27" s="41" t="s">
        <v>24</v>
      </c>
      <c r="E27" s="26">
        <f>K2</f>
        <v>6.5</v>
      </c>
      <c r="H27" s="42" t="s">
        <v>23</v>
      </c>
      <c r="I27" s="18">
        <f>I7+I11+I23+I19+I15</f>
        <v>2</v>
      </c>
    </row>
    <row r="28" spans="1:15" x14ac:dyDescent="0.2">
      <c r="H28" s="41" t="s">
        <v>18</v>
      </c>
      <c r="I28" s="18">
        <v>2</v>
      </c>
    </row>
    <row r="30" spans="1:15" x14ac:dyDescent="0.2">
      <c r="F30" s="13" t="s">
        <v>27</v>
      </c>
      <c r="G30" s="18">
        <f>E24+E25+I24+I25+I26+I28+I27</f>
        <v>13.5</v>
      </c>
    </row>
    <row r="31" spans="1:15" x14ac:dyDescent="0.2">
      <c r="C31" s="1"/>
    </row>
  </sheetData>
  <mergeCells count="16"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8" t="s">
        <v>1055</v>
      </c>
      <c r="B1" s="129"/>
      <c r="C1" s="129"/>
      <c r="D1" s="129"/>
      <c r="E1" s="129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5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K1-(E20+E21+I20+I21+I22+I23+I24)</f>
        <v>7</v>
      </c>
      <c r="L2" s="18">
        <f>SUM(L4:L19)</f>
        <v>8</v>
      </c>
    </row>
    <row r="3" spans="1:15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71.25" customHeight="1" x14ac:dyDescent="0.2">
      <c r="A4" s="131" t="s">
        <v>160</v>
      </c>
      <c r="B4" s="144">
        <v>1</v>
      </c>
      <c r="C4" s="134" t="s">
        <v>161</v>
      </c>
      <c r="D4" s="30" t="s">
        <v>8</v>
      </c>
      <c r="E4" s="180">
        <v>2</v>
      </c>
      <c r="F4" s="5" t="s">
        <v>732</v>
      </c>
      <c r="G4" s="9" t="s">
        <v>713</v>
      </c>
      <c r="H4" s="16" t="s">
        <v>12</v>
      </c>
      <c r="I4" s="31"/>
      <c r="J4" s="5"/>
      <c r="K4" s="23"/>
      <c r="L4" s="87">
        <f>E4+E7+I4+I5+I6+I7</f>
        <v>4</v>
      </c>
    </row>
    <row r="5" spans="1:15" ht="21.75" customHeight="1" x14ac:dyDescent="0.2">
      <c r="A5" s="132"/>
      <c r="B5" s="142"/>
      <c r="C5" s="135"/>
      <c r="D5" s="32" t="s">
        <v>9</v>
      </c>
      <c r="E5" s="175"/>
      <c r="F5" s="77" t="s">
        <v>712</v>
      </c>
      <c r="G5" s="7" t="s">
        <v>714</v>
      </c>
      <c r="H5" s="33" t="s">
        <v>13</v>
      </c>
      <c r="I5" s="34"/>
      <c r="J5" s="2"/>
      <c r="K5" s="24"/>
      <c r="L5" s="1"/>
    </row>
    <row r="6" spans="1:15" x14ac:dyDescent="0.2">
      <c r="A6" s="132"/>
      <c r="B6" s="142"/>
      <c r="C6" s="135"/>
      <c r="D6" s="32" t="s">
        <v>10</v>
      </c>
      <c r="E6" s="153"/>
      <c r="F6" s="2"/>
      <c r="G6" s="7"/>
      <c r="H6" s="35" t="s">
        <v>14</v>
      </c>
      <c r="I6" s="34"/>
      <c r="J6" s="2"/>
      <c r="K6" s="24"/>
      <c r="L6" s="1"/>
      <c r="O6" s="57"/>
    </row>
    <row r="7" spans="1:15" ht="71.25" customHeight="1" thickBot="1" x14ac:dyDescent="0.25">
      <c r="A7" s="132"/>
      <c r="B7" s="154"/>
      <c r="C7" s="139"/>
      <c r="D7" s="62" t="s">
        <v>11</v>
      </c>
      <c r="E7" s="63">
        <v>1</v>
      </c>
      <c r="F7" s="60" t="s">
        <v>218</v>
      </c>
      <c r="G7" s="21" t="s">
        <v>242</v>
      </c>
      <c r="H7" s="22" t="s">
        <v>3</v>
      </c>
      <c r="I7" s="63">
        <v>1</v>
      </c>
      <c r="J7" s="60" t="s">
        <v>896</v>
      </c>
      <c r="K7" s="43" t="s">
        <v>503</v>
      </c>
      <c r="L7" s="1"/>
    </row>
    <row r="8" spans="1:15" ht="79.5" customHeight="1" x14ac:dyDescent="0.2">
      <c r="A8" s="132"/>
      <c r="B8" s="144">
        <v>2</v>
      </c>
      <c r="C8" s="134" t="s">
        <v>162</v>
      </c>
      <c r="D8" s="30" t="s">
        <v>8</v>
      </c>
      <c r="E8" s="151">
        <v>2</v>
      </c>
      <c r="F8" s="5" t="s">
        <v>731</v>
      </c>
      <c r="G8" s="9" t="s">
        <v>716</v>
      </c>
      <c r="H8" s="16" t="s">
        <v>12</v>
      </c>
      <c r="I8" s="31">
        <v>1</v>
      </c>
      <c r="J8" s="5" t="s">
        <v>198</v>
      </c>
      <c r="K8" s="23" t="s">
        <v>576</v>
      </c>
      <c r="L8" s="87">
        <f>E8+E11+I8+I9+I10+I11</f>
        <v>4</v>
      </c>
    </row>
    <row r="9" spans="1:15" ht="26.25" customHeight="1" x14ac:dyDescent="0.2">
      <c r="A9" s="132"/>
      <c r="B9" s="142"/>
      <c r="C9" s="135"/>
      <c r="D9" s="32" t="s">
        <v>9</v>
      </c>
      <c r="E9" s="152"/>
      <c r="F9" s="2" t="s">
        <v>715</v>
      </c>
      <c r="G9" s="7" t="s">
        <v>717</v>
      </c>
      <c r="H9" s="33" t="s">
        <v>13</v>
      </c>
      <c r="I9" s="34"/>
      <c r="J9" s="2"/>
      <c r="K9" s="24"/>
      <c r="L9" s="1"/>
    </row>
    <row r="10" spans="1:15" ht="16.5" customHeight="1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5" ht="42.75" customHeight="1" thickBot="1" x14ac:dyDescent="0.25">
      <c r="A11" s="132"/>
      <c r="B11" s="143"/>
      <c r="C11" s="136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897</v>
      </c>
      <c r="K11" s="25" t="s">
        <v>503</v>
      </c>
      <c r="L11" s="1"/>
    </row>
    <row r="12" spans="1:15" ht="30.75" customHeight="1" x14ac:dyDescent="0.2">
      <c r="A12" s="132"/>
      <c r="B12" s="144">
        <v>3</v>
      </c>
      <c r="C12" s="134" t="s">
        <v>1001</v>
      </c>
      <c r="D12" s="30" t="s">
        <v>8</v>
      </c>
      <c r="E12" s="151"/>
      <c r="F12" s="5"/>
      <c r="G12" s="9"/>
      <c r="H12" s="16" t="s">
        <v>12</v>
      </c>
      <c r="I12" s="31"/>
      <c r="J12" s="5"/>
      <c r="K12" s="23"/>
      <c r="L12" s="87"/>
    </row>
    <row r="13" spans="1:15" ht="26.25" customHeight="1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/>
      <c r="J13" s="2"/>
      <c r="K13" s="24"/>
      <c r="L13" s="1"/>
    </row>
    <row r="14" spans="1:15" ht="16.5" customHeight="1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5" ht="30.75" customHeight="1" thickBot="1" x14ac:dyDescent="0.25">
      <c r="A15" s="132"/>
      <c r="B15" s="143"/>
      <c r="C15" s="136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5" ht="30.75" customHeight="1" x14ac:dyDescent="0.2">
      <c r="A16" s="132"/>
      <c r="B16" s="144">
        <v>4</v>
      </c>
      <c r="C16" s="134" t="s">
        <v>1001</v>
      </c>
      <c r="D16" s="30" t="s">
        <v>8</v>
      </c>
      <c r="E16" s="151"/>
      <c r="F16" s="5"/>
      <c r="G16" s="9"/>
      <c r="H16" s="16" t="s">
        <v>12</v>
      </c>
      <c r="I16" s="31"/>
      <c r="J16" s="5"/>
      <c r="K16" s="23"/>
      <c r="L16" s="87"/>
    </row>
    <row r="17" spans="1:12" ht="26.25" customHeight="1" x14ac:dyDescent="0.2">
      <c r="A17" s="132"/>
      <c r="B17" s="142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ht="16.5" customHeight="1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30.75" customHeight="1" thickBot="1" x14ac:dyDescent="0.25">
      <c r="A19" s="133"/>
      <c r="B19" s="143"/>
      <c r="C19" s="136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E4+E8+E16</f>
        <v>4</v>
      </c>
      <c r="H20" s="42" t="s">
        <v>38</v>
      </c>
      <c r="I20" s="18">
        <f>I4+I8+I16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E7+E11+E19</f>
        <v>1</v>
      </c>
      <c r="H21" s="42" t="s">
        <v>21</v>
      </c>
      <c r="I21" s="18">
        <f>I5+I9+I17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I6+I10+I18</f>
        <v>0</v>
      </c>
    </row>
    <row r="23" spans="1:12" x14ac:dyDescent="0.2">
      <c r="A23" s="40"/>
      <c r="B23" s="40"/>
      <c r="C23" s="40"/>
      <c r="D23" s="41" t="s">
        <v>24</v>
      </c>
      <c r="E23" s="26">
        <f>K2</f>
        <v>7</v>
      </c>
      <c r="H23" s="42" t="s">
        <v>23</v>
      </c>
      <c r="I23" s="18">
        <f>I7+I11+I19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9</v>
      </c>
    </row>
    <row r="27" spans="1:12" x14ac:dyDescent="0.2">
      <c r="C27" s="1"/>
    </row>
  </sheetData>
  <mergeCells count="14">
    <mergeCell ref="A1:E2"/>
    <mergeCell ref="B4:B7"/>
    <mergeCell ref="C4:C7"/>
    <mergeCell ref="E4:E6"/>
    <mergeCell ref="B16:B19"/>
    <mergeCell ref="C16:C19"/>
    <mergeCell ref="E16:E18"/>
    <mergeCell ref="A4:A19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1056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31" t="s">
        <v>182</v>
      </c>
      <c r="B4" s="115">
        <v>1</v>
      </c>
      <c r="C4" s="134" t="s">
        <v>163</v>
      </c>
      <c r="D4" s="30" t="s">
        <v>8</v>
      </c>
      <c r="E4" s="31">
        <v>2</v>
      </c>
      <c r="F4" s="5" t="s">
        <v>718</v>
      </c>
      <c r="G4" s="9" t="s">
        <v>720</v>
      </c>
      <c r="H4" s="16" t="s">
        <v>12</v>
      </c>
      <c r="I4" s="31"/>
      <c r="J4" s="5"/>
      <c r="K4" s="23"/>
      <c r="L4" s="87">
        <f>E4+E7+I4+I5+I6+I7</f>
        <v>4</v>
      </c>
    </row>
    <row r="5" spans="1:16" ht="29.25" customHeight="1" x14ac:dyDescent="0.2">
      <c r="A5" s="132"/>
      <c r="B5" s="116"/>
      <c r="C5" s="135"/>
      <c r="D5" s="32" t="s">
        <v>9</v>
      </c>
      <c r="E5" s="34"/>
      <c r="F5" s="2" t="s">
        <v>719</v>
      </c>
      <c r="G5" s="7" t="s">
        <v>721</v>
      </c>
      <c r="H5" s="33" t="s">
        <v>13</v>
      </c>
      <c r="I5" s="34"/>
      <c r="J5" s="2"/>
      <c r="K5" s="24"/>
      <c r="L5" s="1"/>
    </row>
    <row r="6" spans="1:16" x14ac:dyDescent="0.2">
      <c r="A6" s="132"/>
      <c r="B6" s="116"/>
      <c r="C6" s="135"/>
      <c r="D6" s="32" t="s">
        <v>10</v>
      </c>
      <c r="E6" s="34"/>
      <c r="F6" s="2"/>
      <c r="G6" s="7"/>
      <c r="H6" s="35" t="s">
        <v>14</v>
      </c>
      <c r="I6" s="34"/>
      <c r="J6" s="2"/>
      <c r="K6" s="24"/>
      <c r="L6" s="1"/>
      <c r="O6" s="74"/>
    </row>
    <row r="7" spans="1:16" ht="54.75" customHeight="1" thickBot="1" x14ac:dyDescent="0.25">
      <c r="A7" s="132"/>
      <c r="B7" s="117"/>
      <c r="C7" s="136"/>
      <c r="D7" s="36" t="s">
        <v>11</v>
      </c>
      <c r="E7" s="37">
        <v>1</v>
      </c>
      <c r="F7" s="4" t="s">
        <v>895</v>
      </c>
      <c r="G7" s="8" t="s">
        <v>242</v>
      </c>
      <c r="H7" s="17" t="s">
        <v>3</v>
      </c>
      <c r="I7" s="37">
        <v>1</v>
      </c>
      <c r="J7" s="4" t="s">
        <v>900</v>
      </c>
      <c r="K7" s="25" t="s">
        <v>503</v>
      </c>
      <c r="L7" s="1"/>
    </row>
    <row r="8" spans="1:16" ht="117.75" customHeight="1" x14ac:dyDescent="0.2">
      <c r="A8" s="132"/>
      <c r="B8" s="115">
        <v>2</v>
      </c>
      <c r="C8" s="134" t="s">
        <v>164</v>
      </c>
      <c r="D8" s="30" t="s">
        <v>8</v>
      </c>
      <c r="E8" s="151">
        <v>2</v>
      </c>
      <c r="F8" s="5" t="s">
        <v>733</v>
      </c>
      <c r="G8" s="9" t="s">
        <v>720</v>
      </c>
      <c r="H8" s="16" t="s">
        <v>12</v>
      </c>
      <c r="I8" s="31"/>
      <c r="J8" s="5"/>
      <c r="K8" s="23"/>
      <c r="L8" s="87">
        <f>E8+E11+I8+I10+I9+I11</f>
        <v>4</v>
      </c>
    </row>
    <row r="9" spans="1:16" ht="19.5" customHeight="1" x14ac:dyDescent="0.2">
      <c r="A9" s="132"/>
      <c r="B9" s="116"/>
      <c r="C9" s="135"/>
      <c r="D9" s="32" t="s">
        <v>9</v>
      </c>
      <c r="E9" s="152"/>
      <c r="F9" s="88" t="s">
        <v>722</v>
      </c>
      <c r="G9" s="7" t="s">
        <v>723</v>
      </c>
      <c r="H9" s="33" t="s">
        <v>13</v>
      </c>
      <c r="I9" s="34"/>
      <c r="J9" s="2"/>
      <c r="K9" s="24"/>
      <c r="L9" s="1"/>
    </row>
    <row r="10" spans="1:16" ht="21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55.5" customHeight="1" thickBot="1" x14ac:dyDescent="0.25">
      <c r="A11" s="132"/>
      <c r="B11" s="117"/>
      <c r="C11" s="136"/>
      <c r="D11" s="36" t="s">
        <v>11</v>
      </c>
      <c r="E11" s="63">
        <v>1</v>
      </c>
      <c r="F11" s="60" t="s">
        <v>898</v>
      </c>
      <c r="G11" s="8" t="s">
        <v>984</v>
      </c>
      <c r="H11" s="17" t="s">
        <v>3</v>
      </c>
      <c r="I11" s="37">
        <v>1</v>
      </c>
      <c r="J11" s="4" t="s">
        <v>901</v>
      </c>
      <c r="K11" s="25" t="s">
        <v>985</v>
      </c>
      <c r="L11" s="1"/>
      <c r="P11" s="74"/>
    </row>
    <row r="12" spans="1:16" ht="83.25" customHeight="1" x14ac:dyDescent="0.2">
      <c r="A12" s="132"/>
      <c r="B12" s="115">
        <v>3</v>
      </c>
      <c r="C12" s="134" t="s">
        <v>165</v>
      </c>
      <c r="D12" s="30" t="s">
        <v>8</v>
      </c>
      <c r="E12" s="151">
        <v>2</v>
      </c>
      <c r="F12" s="5" t="s">
        <v>948</v>
      </c>
      <c r="G12" s="9" t="s">
        <v>725</v>
      </c>
      <c r="H12" s="16" t="s">
        <v>12</v>
      </c>
      <c r="I12" s="31"/>
      <c r="J12" s="5"/>
      <c r="K12" s="23"/>
      <c r="L12" s="87">
        <f>E12+E15+I12+I13+I14+I15</f>
        <v>4</v>
      </c>
    </row>
    <row r="13" spans="1:16" ht="25.5" x14ac:dyDescent="0.2">
      <c r="A13" s="132"/>
      <c r="B13" s="116"/>
      <c r="C13" s="135"/>
      <c r="D13" s="32" t="s">
        <v>9</v>
      </c>
      <c r="E13" s="152"/>
      <c r="F13" s="77"/>
      <c r="G13" s="7"/>
      <c r="H13" s="33" t="s">
        <v>13</v>
      </c>
      <c r="I13" s="34">
        <v>1</v>
      </c>
      <c r="J13" s="2" t="s">
        <v>270</v>
      </c>
      <c r="K13" s="24" t="s">
        <v>438</v>
      </c>
      <c r="L13" s="1"/>
    </row>
    <row r="14" spans="1:16" ht="25.5" x14ac:dyDescent="0.2">
      <c r="A14" s="132"/>
      <c r="B14" s="116"/>
      <c r="C14" s="135"/>
      <c r="D14" s="32" t="s">
        <v>10</v>
      </c>
      <c r="E14" s="152"/>
      <c r="F14" s="2" t="s">
        <v>724</v>
      </c>
      <c r="G14" s="7" t="s">
        <v>726</v>
      </c>
      <c r="H14" s="35" t="s">
        <v>14</v>
      </c>
      <c r="I14" s="34"/>
      <c r="J14" s="2"/>
      <c r="K14" s="24"/>
      <c r="L14" s="1"/>
    </row>
    <row r="15" spans="1:16" ht="51.75" customHeight="1" thickBot="1" x14ac:dyDescent="0.25">
      <c r="A15" s="132"/>
      <c r="B15" s="117"/>
      <c r="C15" s="136"/>
      <c r="D15" s="36" t="s">
        <v>11</v>
      </c>
      <c r="E15" s="63">
        <v>1</v>
      </c>
      <c r="F15" s="60" t="s">
        <v>1006</v>
      </c>
      <c r="G15" s="8" t="s">
        <v>239</v>
      </c>
      <c r="H15" s="17" t="s">
        <v>3</v>
      </c>
      <c r="I15" s="37"/>
      <c r="J15" s="4"/>
      <c r="K15" s="25"/>
      <c r="L15" s="1"/>
    </row>
    <row r="16" spans="1:16" ht="80.25" customHeight="1" x14ac:dyDescent="0.2">
      <c r="A16" s="132"/>
      <c r="B16" s="115">
        <v>4</v>
      </c>
      <c r="C16" s="134" t="s">
        <v>166</v>
      </c>
      <c r="D16" s="30" t="s">
        <v>8</v>
      </c>
      <c r="E16" s="31">
        <v>2</v>
      </c>
      <c r="F16" s="5" t="s">
        <v>727</v>
      </c>
      <c r="G16" s="9" t="s">
        <v>1000</v>
      </c>
      <c r="H16" s="16" t="s">
        <v>12</v>
      </c>
      <c r="I16" s="31"/>
      <c r="J16" s="5"/>
      <c r="K16" s="23"/>
      <c r="L16" s="87">
        <f>E16+E19+I16+I17+I18+I19</f>
        <v>4</v>
      </c>
    </row>
    <row r="17" spans="1:12" x14ac:dyDescent="0.2">
      <c r="A17" s="132"/>
      <c r="B17" s="116"/>
      <c r="C17" s="135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32"/>
      <c r="B18" s="116"/>
      <c r="C18" s="135"/>
      <c r="D18" s="32" t="s">
        <v>10</v>
      </c>
      <c r="E18" s="34"/>
      <c r="F18" s="2"/>
      <c r="G18" s="7"/>
      <c r="H18" s="35" t="s">
        <v>14</v>
      </c>
      <c r="I18" s="34">
        <v>1</v>
      </c>
      <c r="J18" s="2" t="s">
        <v>893</v>
      </c>
      <c r="K18" s="24" t="s">
        <v>660</v>
      </c>
      <c r="L18" s="1"/>
    </row>
    <row r="19" spans="1:12" ht="40.5" customHeight="1" thickBot="1" x14ac:dyDescent="0.25">
      <c r="A19" s="132"/>
      <c r="B19" s="117"/>
      <c r="C19" s="136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902</v>
      </c>
      <c r="K19" s="25" t="s">
        <v>661</v>
      </c>
      <c r="L19" s="1"/>
    </row>
    <row r="20" spans="1:12" ht="38.25" x14ac:dyDescent="0.2">
      <c r="A20" s="132"/>
      <c r="B20" s="115">
        <v>5</v>
      </c>
      <c r="C20" s="134" t="s">
        <v>738</v>
      </c>
      <c r="D20" s="30" t="s">
        <v>8</v>
      </c>
      <c r="E20" s="151"/>
      <c r="F20" s="5"/>
      <c r="G20" s="9"/>
      <c r="H20" s="16" t="s">
        <v>12</v>
      </c>
      <c r="I20" s="31">
        <v>1</v>
      </c>
      <c r="J20" s="5" t="s">
        <v>200</v>
      </c>
      <c r="K20" s="23" t="s">
        <v>636</v>
      </c>
      <c r="L20" s="87">
        <f>E20+E23+I20+I21+I22+I23</f>
        <v>2</v>
      </c>
    </row>
    <row r="21" spans="1:12" x14ac:dyDescent="0.2">
      <c r="A21" s="132"/>
      <c r="B21" s="116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15.75" customHeight="1" x14ac:dyDescent="0.2">
      <c r="A22" s="132"/>
      <c r="B22" s="116"/>
      <c r="C22" s="135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40.5" customHeight="1" thickBot="1" x14ac:dyDescent="0.25">
      <c r="A23" s="133"/>
      <c r="B23" s="117"/>
      <c r="C23" s="136"/>
      <c r="D23" s="36" t="s">
        <v>11</v>
      </c>
      <c r="E23" s="37">
        <v>1</v>
      </c>
      <c r="F23" s="4" t="s">
        <v>899</v>
      </c>
      <c r="G23" s="8" t="s">
        <v>240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5">
    <mergeCell ref="A1:E2"/>
    <mergeCell ref="B4:B7"/>
    <mergeCell ref="C4:C7"/>
    <mergeCell ref="B8:B11"/>
    <mergeCell ref="C8:C11"/>
    <mergeCell ref="E8:E10"/>
    <mergeCell ref="B20:B23"/>
    <mergeCell ref="C20:C23"/>
    <mergeCell ref="E20:E22"/>
    <mergeCell ref="A4:A23"/>
    <mergeCell ref="B12:B15"/>
    <mergeCell ref="C12:C15"/>
    <mergeCell ref="B16:B19"/>
    <mergeCell ref="C16:C19"/>
    <mergeCell ref="E12:E14"/>
  </mergeCells>
  <pageMargins left="0.7" right="0.7" top="0.75" bottom="0.75" header="0.3" footer="0.3"/>
  <pageSetup paperSize="9" scale="5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20" ht="13.5" customHeight="1" x14ac:dyDescent="0.2">
      <c r="A1" s="138" t="s">
        <v>1057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20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3</v>
      </c>
      <c r="L2" s="18">
        <f>SUM(L4:L23)</f>
        <v>15</v>
      </c>
    </row>
    <row r="3" spans="1:20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20" ht="106.5" customHeight="1" x14ac:dyDescent="0.2">
      <c r="A4" s="131" t="s">
        <v>167</v>
      </c>
      <c r="B4" s="144">
        <v>1</v>
      </c>
      <c r="C4" s="134" t="s">
        <v>168</v>
      </c>
      <c r="D4" s="30" t="s">
        <v>8</v>
      </c>
      <c r="E4" s="151">
        <v>2</v>
      </c>
      <c r="F4" s="5" t="s">
        <v>950</v>
      </c>
      <c r="G4" s="9" t="s">
        <v>631</v>
      </c>
      <c r="H4" s="16" t="s">
        <v>12</v>
      </c>
      <c r="I4" s="31"/>
      <c r="J4" s="5"/>
      <c r="K4" s="23"/>
      <c r="L4" s="87">
        <f>E4+E7+I4+I5+I6+I7</f>
        <v>4</v>
      </c>
    </row>
    <row r="5" spans="1:20" ht="36" customHeight="1" x14ac:dyDescent="0.2">
      <c r="A5" s="132"/>
      <c r="B5" s="142"/>
      <c r="C5" s="135"/>
      <c r="D5" s="32" t="s">
        <v>9</v>
      </c>
      <c r="E5" s="152"/>
      <c r="F5" s="2" t="s">
        <v>630</v>
      </c>
      <c r="G5" s="7" t="s">
        <v>632</v>
      </c>
      <c r="H5" s="33" t="s">
        <v>13</v>
      </c>
      <c r="I5" s="34"/>
      <c r="J5" s="2"/>
      <c r="K5" s="24"/>
      <c r="L5" s="1"/>
      <c r="R5" s="107"/>
      <c r="S5" s="20"/>
      <c r="T5" s="108"/>
    </row>
    <row r="6" spans="1:20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74"/>
    </row>
    <row r="7" spans="1:20" ht="50.25" customHeight="1" thickBot="1" x14ac:dyDescent="0.25">
      <c r="A7" s="132"/>
      <c r="B7" s="143"/>
      <c r="C7" s="136"/>
      <c r="D7" s="36" t="s">
        <v>11</v>
      </c>
      <c r="E7" s="37">
        <v>1</v>
      </c>
      <c r="F7" s="4" t="s">
        <v>904</v>
      </c>
      <c r="G7" s="8" t="s">
        <v>633</v>
      </c>
      <c r="H7" s="17" t="s">
        <v>3</v>
      </c>
      <c r="I7" s="37">
        <v>1</v>
      </c>
      <c r="J7" s="4" t="s">
        <v>907</v>
      </c>
      <c r="K7" s="25" t="s">
        <v>634</v>
      </c>
      <c r="L7" s="1"/>
    </row>
    <row r="8" spans="1:20" ht="100.5" customHeight="1" x14ac:dyDescent="0.2">
      <c r="A8" s="132"/>
      <c r="B8" s="144">
        <v>2</v>
      </c>
      <c r="C8" s="134" t="s">
        <v>949</v>
      </c>
      <c r="D8" s="30" t="s">
        <v>8</v>
      </c>
      <c r="E8" s="151">
        <v>2</v>
      </c>
      <c r="F8" s="5" t="s">
        <v>639</v>
      </c>
      <c r="G8" s="9" t="s">
        <v>640</v>
      </c>
      <c r="H8" s="16" t="s">
        <v>12</v>
      </c>
      <c r="I8" s="31"/>
      <c r="J8" s="5"/>
      <c r="K8" s="23"/>
      <c r="L8" s="87">
        <f>E8+E11+I8+I10+I9+I11</f>
        <v>4</v>
      </c>
      <c r="R8" s="107"/>
      <c r="S8" s="20"/>
      <c r="T8" s="108"/>
    </row>
    <row r="9" spans="1:20" ht="21" customHeight="1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20" ht="18.75" customHeight="1" x14ac:dyDescent="0.2">
      <c r="A10" s="132"/>
      <c r="B10" s="142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20" ht="51" customHeight="1" thickBot="1" x14ac:dyDescent="0.25">
      <c r="A11" s="132"/>
      <c r="B11" s="143"/>
      <c r="C11" s="136"/>
      <c r="D11" s="36" t="s">
        <v>11</v>
      </c>
      <c r="E11" s="37">
        <v>1</v>
      </c>
      <c r="F11" s="4" t="s">
        <v>905</v>
      </c>
      <c r="G11" s="8" t="s">
        <v>633</v>
      </c>
      <c r="H11" s="17" t="s">
        <v>3</v>
      </c>
      <c r="I11" s="37">
        <v>1</v>
      </c>
      <c r="J11" s="4" t="s">
        <v>908</v>
      </c>
      <c r="K11" s="25" t="s">
        <v>286</v>
      </c>
      <c r="L11" s="1"/>
      <c r="P11" s="74"/>
    </row>
    <row r="12" spans="1:20" ht="99" customHeight="1" x14ac:dyDescent="0.2">
      <c r="A12" s="132"/>
      <c r="B12" s="144">
        <v>3</v>
      </c>
      <c r="C12" s="134" t="s">
        <v>169</v>
      </c>
      <c r="D12" s="30" t="s">
        <v>8</v>
      </c>
      <c r="E12" s="151">
        <v>2</v>
      </c>
      <c r="F12" s="5" t="s">
        <v>951</v>
      </c>
      <c r="G12" s="9" t="s">
        <v>642</v>
      </c>
      <c r="H12" s="16" t="s">
        <v>12</v>
      </c>
      <c r="I12" s="34"/>
      <c r="J12" s="2"/>
      <c r="K12" s="24"/>
      <c r="L12" s="87">
        <f>E12+E15+I12+I13+I14+I15</f>
        <v>4</v>
      </c>
    </row>
    <row r="13" spans="1:20" ht="22.5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271</v>
      </c>
      <c r="K13" s="24" t="s">
        <v>438</v>
      </c>
      <c r="L13" s="1"/>
    </row>
    <row r="14" spans="1:20" ht="25.5" x14ac:dyDescent="0.2">
      <c r="A14" s="132"/>
      <c r="B14" s="142"/>
      <c r="C14" s="135"/>
      <c r="D14" s="32" t="s">
        <v>10</v>
      </c>
      <c r="E14" s="152"/>
      <c r="F14" s="2" t="s">
        <v>641</v>
      </c>
      <c r="G14" s="7" t="s">
        <v>643</v>
      </c>
      <c r="H14" s="35" t="s">
        <v>14</v>
      </c>
      <c r="I14" s="34"/>
      <c r="J14" s="2"/>
      <c r="K14" s="24"/>
      <c r="L14" s="1"/>
    </row>
    <row r="15" spans="1:20" ht="52.5" customHeight="1" thickBot="1" x14ac:dyDescent="0.25">
      <c r="A15" s="132"/>
      <c r="B15" s="143"/>
      <c r="C15" s="136"/>
      <c r="D15" s="36" t="s">
        <v>11</v>
      </c>
      <c r="E15" s="37">
        <v>1</v>
      </c>
      <c r="F15" s="4" t="s">
        <v>906</v>
      </c>
      <c r="G15" s="8" t="s">
        <v>633</v>
      </c>
      <c r="H15" s="17" t="s">
        <v>3</v>
      </c>
      <c r="I15" s="4"/>
      <c r="J15" s="4"/>
      <c r="K15" s="25"/>
      <c r="L15" s="1"/>
    </row>
    <row r="16" spans="1:20" ht="44.25" customHeight="1" x14ac:dyDescent="0.2">
      <c r="A16" s="132"/>
      <c r="B16" s="144">
        <v>4</v>
      </c>
      <c r="C16" s="134" t="s">
        <v>644</v>
      </c>
      <c r="D16" s="30" t="s">
        <v>8</v>
      </c>
      <c r="E16" s="151"/>
      <c r="F16" s="5"/>
      <c r="G16" s="9"/>
      <c r="H16" s="16" t="s">
        <v>12</v>
      </c>
      <c r="I16" s="31">
        <v>1</v>
      </c>
      <c r="J16" s="5" t="s">
        <v>200</v>
      </c>
      <c r="K16" s="23" t="s">
        <v>636</v>
      </c>
      <c r="L16" s="87">
        <f>E16+E19+I16+I17+I18+I19</f>
        <v>3</v>
      </c>
    </row>
    <row r="17" spans="1:12" x14ac:dyDescent="0.2">
      <c r="A17" s="132"/>
      <c r="B17" s="142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32"/>
      <c r="B18" s="142"/>
      <c r="C18" s="135"/>
      <c r="D18" s="32" t="s">
        <v>10</v>
      </c>
      <c r="E18" s="152"/>
      <c r="F18" s="2"/>
      <c r="G18" s="7"/>
      <c r="H18" s="35" t="s">
        <v>14</v>
      </c>
      <c r="I18" s="34">
        <v>1</v>
      </c>
      <c r="J18" s="2" t="s">
        <v>903</v>
      </c>
      <c r="K18" s="24" t="s">
        <v>662</v>
      </c>
      <c r="L18" s="1"/>
    </row>
    <row r="19" spans="1:12" ht="29.25" customHeight="1" thickBot="1" x14ac:dyDescent="0.25">
      <c r="A19" s="132"/>
      <c r="B19" s="143"/>
      <c r="C19" s="136"/>
      <c r="D19" s="36" t="s">
        <v>11</v>
      </c>
      <c r="E19" s="37"/>
      <c r="F19" s="4"/>
      <c r="G19" s="8"/>
      <c r="H19" s="17" t="s">
        <v>3</v>
      </c>
      <c r="I19" s="37">
        <v>1</v>
      </c>
      <c r="J19" s="102" t="s">
        <v>973</v>
      </c>
      <c r="K19" s="25" t="s">
        <v>638</v>
      </c>
      <c r="L19" s="1"/>
    </row>
    <row r="20" spans="1:12" ht="25.5" x14ac:dyDescent="0.2">
      <c r="A20" s="132"/>
      <c r="B20" s="141">
        <v>5</v>
      </c>
      <c r="C20" s="155" t="s">
        <v>1001</v>
      </c>
      <c r="D20" s="39" t="s">
        <v>8</v>
      </c>
      <c r="E20" s="153"/>
      <c r="F20" s="3"/>
      <c r="G20" s="9"/>
      <c r="H20" s="29" t="s">
        <v>12</v>
      </c>
      <c r="I20" s="58"/>
      <c r="J20" s="3"/>
      <c r="K20" s="27"/>
      <c r="L20" s="87"/>
    </row>
    <row r="21" spans="1:12" x14ac:dyDescent="0.2">
      <c r="A21" s="132"/>
      <c r="B21" s="142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32"/>
      <c r="B22" s="142"/>
      <c r="C22" s="119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33"/>
      <c r="B23" s="143"/>
      <c r="C23" s="120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8" t="s">
        <v>1058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5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6</v>
      </c>
      <c r="L2" s="18">
        <f>SUM(L4:L23)</f>
        <v>12</v>
      </c>
    </row>
    <row r="3" spans="1:15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82.5" customHeight="1" x14ac:dyDescent="0.2">
      <c r="A4" s="131" t="s">
        <v>170</v>
      </c>
      <c r="B4" s="115">
        <v>1</v>
      </c>
      <c r="C4" s="134" t="s">
        <v>171</v>
      </c>
      <c r="D4" s="30" t="s">
        <v>8</v>
      </c>
      <c r="E4" s="151">
        <v>2</v>
      </c>
      <c r="F4" s="5" t="s">
        <v>679</v>
      </c>
      <c r="G4" s="9" t="s">
        <v>680</v>
      </c>
      <c r="H4" s="16" t="s">
        <v>12</v>
      </c>
      <c r="I4" s="31"/>
      <c r="J4" s="5"/>
      <c r="K4" s="23"/>
      <c r="L4" s="87">
        <f>E4+E7+I4+I5+I6+I7</f>
        <v>4</v>
      </c>
    </row>
    <row r="5" spans="1:15" ht="17.45" customHeight="1" x14ac:dyDescent="0.2">
      <c r="A5" s="132"/>
      <c r="B5" s="116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5" x14ac:dyDescent="0.2">
      <c r="A6" s="132"/>
      <c r="B6" s="116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5" ht="59.25" customHeight="1" thickBot="1" x14ac:dyDescent="0.25">
      <c r="A7" s="132"/>
      <c r="B7" s="117"/>
      <c r="C7" s="136"/>
      <c r="D7" s="36" t="s">
        <v>11</v>
      </c>
      <c r="E7" s="37">
        <v>1</v>
      </c>
      <c r="F7" s="4" t="s">
        <v>909</v>
      </c>
      <c r="G7" s="8" t="s">
        <v>241</v>
      </c>
      <c r="H7" s="17" t="s">
        <v>3</v>
      </c>
      <c r="I7" s="37">
        <v>1</v>
      </c>
      <c r="J7" s="102" t="s">
        <v>974</v>
      </c>
      <c r="K7" s="25" t="s">
        <v>287</v>
      </c>
      <c r="L7" s="1"/>
    </row>
    <row r="8" spans="1:15" ht="105" customHeight="1" x14ac:dyDescent="0.2">
      <c r="A8" s="132"/>
      <c r="B8" s="115">
        <v>2</v>
      </c>
      <c r="C8" s="134" t="s">
        <v>172</v>
      </c>
      <c r="D8" s="30" t="s">
        <v>8</v>
      </c>
      <c r="E8" s="151">
        <v>1.5</v>
      </c>
      <c r="F8" s="5" t="s">
        <v>681</v>
      </c>
      <c r="G8" s="9" t="s">
        <v>683</v>
      </c>
      <c r="H8" s="16" t="s">
        <v>12</v>
      </c>
      <c r="I8" s="31">
        <v>1</v>
      </c>
      <c r="J8" s="5" t="s">
        <v>682</v>
      </c>
      <c r="K8" s="23" t="s">
        <v>684</v>
      </c>
      <c r="L8" s="87">
        <f>E8+E11+I8+I10+I9+I11</f>
        <v>4</v>
      </c>
    </row>
    <row r="9" spans="1:15" x14ac:dyDescent="0.2">
      <c r="A9" s="132"/>
      <c r="B9" s="116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5" ht="18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5" ht="56.25" customHeight="1" thickBot="1" x14ac:dyDescent="0.25">
      <c r="A11" s="132"/>
      <c r="B11" s="117"/>
      <c r="C11" s="136"/>
      <c r="D11" s="36" t="s">
        <v>11</v>
      </c>
      <c r="E11" s="37">
        <v>0.5</v>
      </c>
      <c r="F11" s="102" t="s">
        <v>976</v>
      </c>
      <c r="G11" s="8" t="s">
        <v>241</v>
      </c>
      <c r="H11" s="17" t="s">
        <v>3</v>
      </c>
      <c r="I11" s="37">
        <v>1</v>
      </c>
      <c r="J11" s="4" t="s">
        <v>975</v>
      </c>
      <c r="K11" s="25" t="s">
        <v>287</v>
      </c>
      <c r="L11" s="1"/>
    </row>
    <row r="12" spans="1:15" ht="80.25" customHeight="1" x14ac:dyDescent="0.2">
      <c r="A12" s="132"/>
      <c r="B12" s="115">
        <v>3</v>
      </c>
      <c r="C12" s="134" t="s">
        <v>173</v>
      </c>
      <c r="D12" s="30" t="s">
        <v>8</v>
      </c>
      <c r="E12" s="151">
        <v>2</v>
      </c>
      <c r="F12" s="5" t="s">
        <v>685</v>
      </c>
      <c r="G12" s="9" t="s">
        <v>686</v>
      </c>
      <c r="H12" s="16" t="s">
        <v>12</v>
      </c>
      <c r="I12" s="31"/>
      <c r="J12" s="5"/>
      <c r="K12" s="23"/>
      <c r="L12" s="87">
        <f>E12+E15+I12+I13+I15+I14</f>
        <v>4</v>
      </c>
    </row>
    <row r="13" spans="1:15" ht="25.5" customHeight="1" x14ac:dyDescent="0.2">
      <c r="A13" s="132"/>
      <c r="B13" s="116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272</v>
      </c>
      <c r="K13" s="24" t="s">
        <v>635</v>
      </c>
      <c r="L13" s="1"/>
    </row>
    <row r="14" spans="1:15" ht="33.75" x14ac:dyDescent="0.2">
      <c r="A14" s="132"/>
      <c r="B14" s="116"/>
      <c r="C14" s="135"/>
      <c r="D14" s="32" t="s">
        <v>10</v>
      </c>
      <c r="E14" s="152"/>
      <c r="F14" s="2"/>
      <c r="G14" s="7"/>
      <c r="H14" s="35" t="s">
        <v>14</v>
      </c>
      <c r="I14" s="34">
        <v>1</v>
      </c>
      <c r="J14" s="2" t="s">
        <v>741</v>
      </c>
      <c r="K14" s="24" t="s">
        <v>637</v>
      </c>
      <c r="L14" s="1"/>
    </row>
    <row r="15" spans="1:15" ht="30" customHeight="1" thickBot="1" x14ac:dyDescent="0.25">
      <c r="A15" s="132"/>
      <c r="B15" s="117"/>
      <c r="C15" s="136"/>
      <c r="D15" s="36" t="s">
        <v>11</v>
      </c>
      <c r="E15" s="37"/>
      <c r="F15" s="4"/>
      <c r="G15" s="8"/>
      <c r="H15" s="17" t="s">
        <v>3</v>
      </c>
      <c r="I15" s="15"/>
      <c r="J15" s="15"/>
      <c r="K15" s="95"/>
      <c r="L15" s="1"/>
    </row>
    <row r="16" spans="1:15" ht="27.6" customHeight="1" x14ac:dyDescent="0.2">
      <c r="A16" s="132"/>
      <c r="B16" s="116">
        <v>4</v>
      </c>
      <c r="C16" s="118" t="s">
        <v>1001</v>
      </c>
      <c r="D16" s="39" t="s">
        <v>8</v>
      </c>
      <c r="E16" s="153"/>
      <c r="F16" s="3"/>
      <c r="G16" s="28"/>
      <c r="H16" s="29" t="s">
        <v>12</v>
      </c>
      <c r="I16" s="58"/>
      <c r="J16" s="3"/>
      <c r="K16" s="27"/>
      <c r="L16" s="87"/>
    </row>
    <row r="17" spans="1:12" x14ac:dyDescent="0.2">
      <c r="A17" s="132"/>
      <c r="B17" s="116"/>
      <c r="C17" s="119"/>
      <c r="D17" s="32" t="s">
        <v>9</v>
      </c>
      <c r="E17" s="152"/>
      <c r="F17" s="77"/>
      <c r="G17" s="7"/>
      <c r="H17" s="33" t="s">
        <v>13</v>
      </c>
      <c r="I17" s="34"/>
      <c r="J17" s="2"/>
      <c r="K17" s="24"/>
      <c r="L17" s="1"/>
    </row>
    <row r="18" spans="1:12" ht="18" customHeight="1" x14ac:dyDescent="0.2">
      <c r="A18" s="132"/>
      <c r="B18" s="116"/>
      <c r="C18" s="119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27" customHeight="1" thickBot="1" x14ac:dyDescent="0.25">
      <c r="A19" s="132"/>
      <c r="B19" s="117"/>
      <c r="C19" s="120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25.5" x14ac:dyDescent="0.2">
      <c r="A20" s="132"/>
      <c r="B20" s="115">
        <v>5</v>
      </c>
      <c r="C20" s="118" t="s">
        <v>1001</v>
      </c>
      <c r="D20" s="30" t="s">
        <v>8</v>
      </c>
      <c r="E20" s="151"/>
      <c r="F20" s="5"/>
      <c r="G20" s="9"/>
      <c r="H20" s="16" t="s">
        <v>12</v>
      </c>
      <c r="I20" s="31"/>
      <c r="J20" s="5"/>
      <c r="K20" s="23"/>
      <c r="L20" s="87"/>
    </row>
    <row r="21" spans="1:12" x14ac:dyDescent="0.2">
      <c r="A21" s="132"/>
      <c r="B21" s="116"/>
      <c r="C21" s="119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17.25" customHeight="1" x14ac:dyDescent="0.2">
      <c r="A22" s="132"/>
      <c r="B22" s="116"/>
      <c r="C22" s="119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30" customHeight="1" thickBot="1" x14ac:dyDescent="0.25">
      <c r="A23" s="133"/>
      <c r="B23" s="117"/>
      <c r="C23" s="120"/>
      <c r="D23" s="36" t="s">
        <v>11</v>
      </c>
      <c r="E23" s="37"/>
      <c r="F23" s="4"/>
      <c r="G23" s="4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1.5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6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14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8" t="s">
        <v>1059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8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K1-E24-E25-I24-I25-I26-I27-I28</f>
        <v>4</v>
      </c>
      <c r="L2" s="18">
        <f>SUM(L4:L23)</f>
        <v>14</v>
      </c>
    </row>
    <row r="3" spans="1:18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29.25" customHeight="1" x14ac:dyDescent="0.2">
      <c r="A4" s="184"/>
      <c r="B4" s="115">
        <v>1</v>
      </c>
      <c r="C4" s="134" t="s">
        <v>687</v>
      </c>
      <c r="D4" s="30" t="s">
        <v>8</v>
      </c>
      <c r="E4" s="151"/>
      <c r="F4" s="5"/>
      <c r="G4" s="9"/>
      <c r="H4" s="16" t="s">
        <v>12</v>
      </c>
      <c r="I4" s="31"/>
      <c r="J4" s="5"/>
      <c r="K4" s="23"/>
      <c r="L4" s="18">
        <f>E4+E7+I6+I7</f>
        <v>3</v>
      </c>
    </row>
    <row r="5" spans="1:18" ht="18.75" customHeight="1" x14ac:dyDescent="0.2">
      <c r="A5" s="185"/>
      <c r="B5" s="116"/>
      <c r="C5" s="135"/>
      <c r="D5" s="32" t="s">
        <v>9</v>
      </c>
      <c r="E5" s="152"/>
      <c r="F5" s="77"/>
      <c r="G5" s="7"/>
      <c r="H5" s="33" t="s">
        <v>13</v>
      </c>
      <c r="I5" s="34"/>
      <c r="J5" s="2"/>
      <c r="K5" s="24"/>
    </row>
    <row r="6" spans="1:18" ht="36" customHeight="1" x14ac:dyDescent="0.2">
      <c r="A6" s="185"/>
      <c r="B6" s="116"/>
      <c r="C6" s="135"/>
      <c r="D6" s="32" t="s">
        <v>10</v>
      </c>
      <c r="E6" s="152"/>
      <c r="F6" s="2"/>
      <c r="G6" s="7"/>
      <c r="H6" s="35" t="s">
        <v>14</v>
      </c>
      <c r="I6" s="34">
        <v>1</v>
      </c>
      <c r="J6" s="2" t="s">
        <v>741</v>
      </c>
      <c r="K6" s="24" t="s">
        <v>663</v>
      </c>
    </row>
    <row r="7" spans="1:18" ht="69.75" customHeight="1" thickBot="1" x14ac:dyDescent="0.25">
      <c r="A7" s="186"/>
      <c r="B7" s="117"/>
      <c r="C7" s="136"/>
      <c r="D7" s="36" t="s">
        <v>11</v>
      </c>
      <c r="E7" s="37">
        <v>1</v>
      </c>
      <c r="F7" s="4" t="s">
        <v>910</v>
      </c>
      <c r="G7" s="8" t="s">
        <v>242</v>
      </c>
      <c r="H7" s="17" t="s">
        <v>3</v>
      </c>
      <c r="I7" s="37">
        <v>1</v>
      </c>
      <c r="J7" s="4" t="s">
        <v>911</v>
      </c>
      <c r="K7" s="25" t="s">
        <v>288</v>
      </c>
    </row>
    <row r="8" spans="1:18" ht="48" customHeight="1" x14ac:dyDescent="0.2">
      <c r="A8" s="131" t="s">
        <v>952</v>
      </c>
      <c r="B8" s="115">
        <v>2</v>
      </c>
      <c r="C8" s="134" t="s">
        <v>952</v>
      </c>
      <c r="D8" s="30" t="s">
        <v>8</v>
      </c>
      <c r="E8" s="151">
        <v>2</v>
      </c>
      <c r="F8" s="5" t="s">
        <v>953</v>
      </c>
      <c r="G8" s="9" t="s">
        <v>390</v>
      </c>
      <c r="H8" s="16" t="s">
        <v>12</v>
      </c>
      <c r="I8" s="31"/>
      <c r="J8" s="5"/>
      <c r="K8" s="23"/>
      <c r="L8" s="87">
        <f>E8+E11+I8+I9+I10+I11</f>
        <v>4</v>
      </c>
    </row>
    <row r="9" spans="1:18" ht="19.5" customHeight="1" x14ac:dyDescent="0.2">
      <c r="A9" s="132"/>
      <c r="B9" s="116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8" ht="20.25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  <c r="O10" s="74"/>
    </row>
    <row r="11" spans="1:18" ht="66.75" customHeight="1" thickBot="1" x14ac:dyDescent="0.25">
      <c r="A11" s="132"/>
      <c r="B11" s="117"/>
      <c r="C11" s="136"/>
      <c r="D11" s="36" t="s">
        <v>11</v>
      </c>
      <c r="E11" s="37">
        <v>1</v>
      </c>
      <c r="F11" s="4" t="s">
        <v>912</v>
      </c>
      <c r="G11" s="8" t="s">
        <v>243</v>
      </c>
      <c r="H11" s="17" t="s">
        <v>3</v>
      </c>
      <c r="I11" s="37">
        <v>1</v>
      </c>
      <c r="J11" s="4" t="s">
        <v>913</v>
      </c>
      <c r="K11" s="25" t="s">
        <v>279</v>
      </c>
      <c r="L11" s="1"/>
    </row>
    <row r="12" spans="1:18" ht="48.75" customHeight="1" x14ac:dyDescent="0.2">
      <c r="A12" s="132"/>
      <c r="B12" s="115">
        <v>3</v>
      </c>
      <c r="C12" s="134" t="s">
        <v>952</v>
      </c>
      <c r="D12" s="30" t="s">
        <v>8</v>
      </c>
      <c r="E12" s="151">
        <v>2</v>
      </c>
      <c r="F12" s="5" t="s">
        <v>953</v>
      </c>
      <c r="G12" s="9" t="s">
        <v>390</v>
      </c>
      <c r="H12" s="16" t="s">
        <v>12</v>
      </c>
      <c r="I12" s="31"/>
      <c r="J12" s="5"/>
      <c r="K12" s="23"/>
      <c r="L12" s="87">
        <f>E12+E15+I12+I14+I13+I15</f>
        <v>4</v>
      </c>
    </row>
    <row r="13" spans="1:18" ht="25.5" x14ac:dyDescent="0.2">
      <c r="A13" s="132"/>
      <c r="B13" s="116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273</v>
      </c>
      <c r="K13" s="24" t="s">
        <v>247</v>
      </c>
      <c r="L13" s="1"/>
    </row>
    <row r="14" spans="1:18" ht="15.75" customHeight="1" x14ac:dyDescent="0.2">
      <c r="A14" s="132"/>
      <c r="B14" s="116"/>
      <c r="C14" s="135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</row>
    <row r="15" spans="1:18" ht="26.25" thickBot="1" x14ac:dyDescent="0.25">
      <c r="A15" s="132"/>
      <c r="B15" s="117"/>
      <c r="C15" s="136"/>
      <c r="D15" s="36" t="s">
        <v>11</v>
      </c>
      <c r="E15" s="37">
        <v>1</v>
      </c>
      <c r="F15" s="4" t="s">
        <v>912</v>
      </c>
      <c r="G15" s="8" t="s">
        <v>244</v>
      </c>
      <c r="H15" s="17" t="s">
        <v>3</v>
      </c>
      <c r="I15" s="37"/>
      <c r="J15" s="4"/>
      <c r="K15" s="25"/>
      <c r="L15" s="1"/>
      <c r="P15" s="107"/>
      <c r="Q15" s="20"/>
      <c r="R15" s="108"/>
    </row>
    <row r="16" spans="1:18" ht="48.75" customHeight="1" x14ac:dyDescent="0.2">
      <c r="A16" s="132"/>
      <c r="B16" s="115">
        <v>4</v>
      </c>
      <c r="C16" s="134" t="s">
        <v>952</v>
      </c>
      <c r="D16" s="30" t="s">
        <v>8</v>
      </c>
      <c r="E16" s="151">
        <v>2</v>
      </c>
      <c r="F16" s="5" t="s">
        <v>953</v>
      </c>
      <c r="G16" s="9" t="s">
        <v>390</v>
      </c>
      <c r="H16" s="16" t="s">
        <v>12</v>
      </c>
      <c r="I16" s="31"/>
      <c r="J16" s="5"/>
      <c r="K16" s="23"/>
      <c r="L16" s="87">
        <f>E16+E19+I16+I17+I18+I19</f>
        <v>3</v>
      </c>
    </row>
    <row r="17" spans="1:12" x14ac:dyDescent="0.2">
      <c r="A17" s="132"/>
      <c r="B17" s="116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32"/>
      <c r="B18" s="116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39" thickBot="1" x14ac:dyDescent="0.25">
      <c r="A19" s="132"/>
      <c r="B19" s="117"/>
      <c r="C19" s="136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914</v>
      </c>
      <c r="K19" s="25" t="s">
        <v>289</v>
      </c>
      <c r="L19" s="1"/>
    </row>
    <row r="20" spans="1:12" ht="27.75" customHeight="1" x14ac:dyDescent="0.2">
      <c r="A20" s="132"/>
      <c r="B20" s="115">
        <v>5</v>
      </c>
      <c r="C20" s="134" t="s">
        <v>1001</v>
      </c>
      <c r="D20" s="30" t="s">
        <v>8</v>
      </c>
      <c r="E20" s="151"/>
      <c r="F20" s="5"/>
      <c r="G20" s="9"/>
      <c r="H20" s="16" t="s">
        <v>12</v>
      </c>
      <c r="I20" s="31"/>
      <c r="J20" s="5"/>
      <c r="K20" s="23"/>
      <c r="L20" s="87"/>
    </row>
    <row r="21" spans="1:12" x14ac:dyDescent="0.2">
      <c r="A21" s="132"/>
      <c r="B21" s="116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32"/>
      <c r="B22" s="116"/>
      <c r="C22" s="135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33"/>
      <c r="B23" s="117"/>
      <c r="C23" s="136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8">
    <mergeCell ref="A1:E2"/>
    <mergeCell ref="B8:B11"/>
    <mergeCell ref="C8:C11"/>
    <mergeCell ref="E8:E10"/>
    <mergeCell ref="B12:B15"/>
    <mergeCell ref="C12:C15"/>
    <mergeCell ref="E12:E14"/>
    <mergeCell ref="C4:C7"/>
    <mergeCell ref="E4:E6"/>
    <mergeCell ref="B4:B7"/>
    <mergeCell ref="B16:B19"/>
    <mergeCell ref="C16:C19"/>
    <mergeCell ref="E16:E18"/>
    <mergeCell ref="A4:A7"/>
    <mergeCell ref="A8:A23"/>
    <mergeCell ref="B20:B23"/>
    <mergeCell ref="C20:C23"/>
    <mergeCell ref="E20:E22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23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8" t="s">
        <v>1060</v>
      </c>
      <c r="B1" s="129"/>
      <c r="C1" s="129"/>
      <c r="D1" s="129"/>
      <c r="E1" s="129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8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K1-(E16+E17+I16+I17+I18+I19+I20)</f>
        <v>0</v>
      </c>
      <c r="L2" s="18">
        <f>SUM(L4:L15)</f>
        <v>11</v>
      </c>
    </row>
    <row r="3" spans="1:18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124.5" customHeight="1" x14ac:dyDescent="0.2">
      <c r="A4" s="131" t="s">
        <v>174</v>
      </c>
      <c r="B4" s="144">
        <v>1</v>
      </c>
      <c r="C4" s="134" t="s">
        <v>175</v>
      </c>
      <c r="D4" s="30" t="s">
        <v>8</v>
      </c>
      <c r="E4" s="151">
        <v>2</v>
      </c>
      <c r="F4" s="5" t="s">
        <v>688</v>
      </c>
      <c r="G4" s="9" t="s">
        <v>689</v>
      </c>
      <c r="H4" s="16" t="s">
        <v>12</v>
      </c>
      <c r="I4" s="31"/>
      <c r="J4" s="5"/>
      <c r="K4" s="23"/>
      <c r="L4" s="87">
        <f>E4+E7+I4+I5+I6+I7</f>
        <v>4</v>
      </c>
      <c r="P4" s="107"/>
      <c r="Q4" s="20"/>
      <c r="R4" s="108"/>
    </row>
    <row r="5" spans="1:18" ht="16.5" customHeight="1" x14ac:dyDescent="0.2">
      <c r="A5" s="132"/>
      <c r="B5" s="142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8" x14ac:dyDescent="0.2">
      <c r="A6" s="132"/>
      <c r="B6" s="142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74"/>
    </row>
    <row r="7" spans="1:18" ht="46.5" customHeight="1" thickBot="1" x14ac:dyDescent="0.25">
      <c r="A7" s="132"/>
      <c r="B7" s="143"/>
      <c r="C7" s="136"/>
      <c r="D7" s="36" t="s">
        <v>11</v>
      </c>
      <c r="E7" s="37">
        <v>1</v>
      </c>
      <c r="F7" s="4" t="s">
        <v>912</v>
      </c>
      <c r="G7" s="8" t="s">
        <v>664</v>
      </c>
      <c r="H7" s="17" t="s">
        <v>3</v>
      </c>
      <c r="I7" s="37">
        <v>1</v>
      </c>
      <c r="J7" s="4" t="s">
        <v>915</v>
      </c>
      <c r="K7" s="25" t="s">
        <v>289</v>
      </c>
      <c r="L7" s="1"/>
    </row>
    <row r="8" spans="1:18" ht="93" customHeight="1" x14ac:dyDescent="0.2">
      <c r="A8" s="132"/>
      <c r="B8" s="144">
        <v>2</v>
      </c>
      <c r="C8" s="134" t="s">
        <v>176</v>
      </c>
      <c r="D8" s="30" t="s">
        <v>8</v>
      </c>
      <c r="E8" s="151">
        <v>2</v>
      </c>
      <c r="F8" s="5" t="s">
        <v>954</v>
      </c>
      <c r="G8" s="9" t="s">
        <v>690</v>
      </c>
      <c r="H8" s="16" t="s">
        <v>12</v>
      </c>
      <c r="I8" s="31"/>
      <c r="J8" s="5"/>
      <c r="K8" s="23"/>
      <c r="L8" s="87">
        <f>E8+E11+I8+I10+I9+I11</f>
        <v>4</v>
      </c>
    </row>
    <row r="9" spans="1:18" ht="16.5" customHeight="1" x14ac:dyDescent="0.2">
      <c r="A9" s="132"/>
      <c r="B9" s="142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8" ht="64.5" customHeight="1" x14ac:dyDescent="0.2">
      <c r="A10" s="132"/>
      <c r="B10" s="142"/>
      <c r="C10" s="135"/>
      <c r="D10" s="32" t="s">
        <v>10</v>
      </c>
      <c r="E10" s="152"/>
      <c r="F10" s="2" t="s">
        <v>691</v>
      </c>
      <c r="G10" s="7" t="s">
        <v>1018</v>
      </c>
      <c r="H10" s="35" t="s">
        <v>14</v>
      </c>
      <c r="I10" s="34"/>
      <c r="J10" s="2"/>
      <c r="K10" s="24"/>
      <c r="L10" s="1"/>
    </row>
    <row r="11" spans="1:18" ht="68.25" customHeight="1" thickBot="1" x14ac:dyDescent="0.25">
      <c r="A11" s="132"/>
      <c r="B11" s="143"/>
      <c r="C11" s="136"/>
      <c r="D11" s="36" t="s">
        <v>11</v>
      </c>
      <c r="E11" s="37">
        <v>1</v>
      </c>
      <c r="F11" s="4" t="s">
        <v>912</v>
      </c>
      <c r="G11" s="105" t="s">
        <v>664</v>
      </c>
      <c r="H11" s="17" t="s">
        <v>3</v>
      </c>
      <c r="I11" s="37">
        <v>1</v>
      </c>
      <c r="J11" s="4" t="s">
        <v>916</v>
      </c>
      <c r="K11" s="25" t="s">
        <v>987</v>
      </c>
      <c r="L11" s="1"/>
      <c r="P11" s="74"/>
    </row>
    <row r="12" spans="1:18" ht="29.25" customHeight="1" x14ac:dyDescent="0.2">
      <c r="A12" s="132"/>
      <c r="B12" s="144">
        <v>3</v>
      </c>
      <c r="C12" s="134" t="s">
        <v>739</v>
      </c>
      <c r="D12" s="30" t="s">
        <v>8</v>
      </c>
      <c r="E12" s="151"/>
      <c r="F12" s="5"/>
      <c r="G12" s="9"/>
      <c r="H12" s="16" t="s">
        <v>12</v>
      </c>
      <c r="I12" s="31"/>
      <c r="J12" s="5"/>
      <c r="K12" s="23"/>
      <c r="L12" s="87">
        <f>E12+E15+I12+I13+I14+I15</f>
        <v>3</v>
      </c>
    </row>
    <row r="13" spans="1:18" ht="25.5" x14ac:dyDescent="0.2">
      <c r="A13" s="132"/>
      <c r="B13" s="142"/>
      <c r="C13" s="135"/>
      <c r="D13" s="32" t="s">
        <v>9</v>
      </c>
      <c r="E13" s="152"/>
      <c r="F13" s="2"/>
      <c r="G13" s="7"/>
      <c r="H13" s="33" t="s">
        <v>13</v>
      </c>
      <c r="I13" s="34">
        <v>1</v>
      </c>
      <c r="J13" s="2" t="s">
        <v>986</v>
      </c>
      <c r="K13" s="24" t="s">
        <v>438</v>
      </c>
      <c r="L13" s="1"/>
    </row>
    <row r="14" spans="1:18" ht="48" customHeight="1" x14ac:dyDescent="0.2">
      <c r="A14" s="132"/>
      <c r="B14" s="142"/>
      <c r="C14" s="135"/>
      <c r="D14" s="32" t="s">
        <v>10</v>
      </c>
      <c r="E14" s="152"/>
      <c r="F14" s="2"/>
      <c r="G14" s="7"/>
      <c r="H14" s="35" t="s">
        <v>14</v>
      </c>
      <c r="I14" s="34">
        <v>1</v>
      </c>
      <c r="J14" s="2" t="s">
        <v>918</v>
      </c>
      <c r="K14" s="24" t="s">
        <v>667</v>
      </c>
      <c r="L14" s="1"/>
    </row>
    <row r="15" spans="1:18" ht="26.25" thickBot="1" x14ac:dyDescent="0.25">
      <c r="A15" s="133"/>
      <c r="B15" s="143"/>
      <c r="C15" s="136"/>
      <c r="D15" s="36" t="s">
        <v>11</v>
      </c>
      <c r="E15" s="37">
        <v>1</v>
      </c>
      <c r="F15" s="4" t="s">
        <v>912</v>
      </c>
      <c r="G15" s="8" t="s">
        <v>664</v>
      </c>
      <c r="H15" s="17" t="s">
        <v>3</v>
      </c>
      <c r="I15" s="37"/>
      <c r="J15" s="4"/>
      <c r="K15" s="25"/>
      <c r="L15" s="1"/>
    </row>
    <row r="16" spans="1:18" x14ac:dyDescent="0.2">
      <c r="A16" s="40"/>
      <c r="B16" s="40"/>
      <c r="C16" s="40"/>
      <c r="D16" s="41" t="s">
        <v>19</v>
      </c>
      <c r="E16" s="18">
        <f>E4+E8+E12</f>
        <v>4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3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1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1061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15</v>
      </c>
      <c r="L2" s="18">
        <f>SUM(L4:L23)</f>
        <v>3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0" customHeight="1" x14ac:dyDescent="0.2">
      <c r="A4" s="131" t="s">
        <v>43</v>
      </c>
      <c r="B4" s="115">
        <v>1</v>
      </c>
      <c r="C4" s="134"/>
      <c r="D4" s="30" t="s">
        <v>8</v>
      </c>
      <c r="E4" s="151"/>
      <c r="F4" s="5"/>
      <c r="G4" s="9"/>
      <c r="H4" s="16" t="s">
        <v>39</v>
      </c>
      <c r="I4" s="31"/>
      <c r="J4" s="5"/>
      <c r="K4" s="23"/>
      <c r="L4" s="87">
        <f>E4+E8+I4+I5+I6+I7</f>
        <v>1</v>
      </c>
    </row>
    <row r="5" spans="1:16" ht="13.5" customHeight="1" x14ac:dyDescent="0.2">
      <c r="A5" s="132"/>
      <c r="B5" s="116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32"/>
      <c r="B6" s="116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67.5" customHeight="1" thickBot="1" x14ac:dyDescent="0.25">
      <c r="A7" s="132"/>
      <c r="B7" s="117"/>
      <c r="C7" s="136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917</v>
      </c>
      <c r="K7" s="25" t="s">
        <v>665</v>
      </c>
      <c r="L7" s="1"/>
    </row>
    <row r="8" spans="1:16" ht="26.25" customHeight="1" x14ac:dyDescent="0.2">
      <c r="A8" s="132"/>
      <c r="B8" s="115">
        <v>2</v>
      </c>
      <c r="C8" s="134"/>
      <c r="D8" s="30" t="s">
        <v>8</v>
      </c>
      <c r="E8" s="151"/>
      <c r="F8" s="5"/>
      <c r="G8" s="9"/>
      <c r="H8" s="16" t="s">
        <v>39</v>
      </c>
      <c r="I8" s="31"/>
      <c r="J8" s="5"/>
      <c r="K8" s="23"/>
      <c r="L8" s="87">
        <f>E8+E12+I8+I9+I10+I11</f>
        <v>1</v>
      </c>
    </row>
    <row r="9" spans="1:16" x14ac:dyDescent="0.2">
      <c r="A9" s="132"/>
      <c r="B9" s="116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15.75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32"/>
      <c r="B11" s="116"/>
      <c r="C11" s="139"/>
      <c r="D11" s="62" t="s">
        <v>11</v>
      </c>
      <c r="E11" s="63"/>
      <c r="F11" s="60"/>
      <c r="G11" s="21"/>
      <c r="H11" s="22" t="s">
        <v>3</v>
      </c>
      <c r="I11" s="63">
        <v>1</v>
      </c>
      <c r="J11" s="60" t="s">
        <v>919</v>
      </c>
      <c r="K11" s="43" t="s">
        <v>666</v>
      </c>
      <c r="L11" s="1"/>
      <c r="P11" s="57"/>
    </row>
    <row r="12" spans="1:16" ht="25.5" x14ac:dyDescent="0.2">
      <c r="A12" s="132"/>
      <c r="B12" s="145">
        <v>3</v>
      </c>
      <c r="C12" s="187"/>
      <c r="D12" s="30" t="s">
        <v>8</v>
      </c>
      <c r="E12" s="121"/>
      <c r="F12" s="5"/>
      <c r="G12" s="9"/>
      <c r="H12" s="16" t="s">
        <v>39</v>
      </c>
      <c r="I12" s="31"/>
      <c r="J12" s="5"/>
      <c r="K12" s="23"/>
      <c r="L12" s="1"/>
      <c r="P12" s="57"/>
    </row>
    <row r="13" spans="1:16" x14ac:dyDescent="0.2">
      <c r="A13" s="132"/>
      <c r="B13" s="146"/>
      <c r="C13" s="188"/>
      <c r="D13" s="32" t="s">
        <v>9</v>
      </c>
      <c r="E13" s="122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32"/>
      <c r="B14" s="146"/>
      <c r="C14" s="188"/>
      <c r="D14" s="32" t="s">
        <v>10</v>
      </c>
      <c r="E14" s="122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32"/>
      <c r="B15" s="147"/>
      <c r="C15" s="189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  <c r="P15" s="57"/>
    </row>
    <row r="16" spans="1:16" ht="28.5" customHeight="1" x14ac:dyDescent="0.2">
      <c r="A16" s="132"/>
      <c r="B16" s="116">
        <v>4</v>
      </c>
      <c r="C16" s="137"/>
      <c r="D16" s="39" t="s">
        <v>8</v>
      </c>
      <c r="E16" s="153"/>
      <c r="F16" s="3"/>
      <c r="G16" s="28"/>
      <c r="H16" s="29" t="s">
        <v>39</v>
      </c>
      <c r="I16" s="58"/>
      <c r="J16" s="3"/>
      <c r="K16" s="27"/>
      <c r="L16" s="87">
        <f>E16+E20+I16+I17+I18+I19</f>
        <v>1</v>
      </c>
    </row>
    <row r="17" spans="1:12" x14ac:dyDescent="0.2">
      <c r="A17" s="132"/>
      <c r="B17" s="116"/>
      <c r="C17" s="135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</row>
    <row r="18" spans="1:12" ht="15.75" customHeight="1" x14ac:dyDescent="0.2">
      <c r="A18" s="132"/>
      <c r="B18" s="116"/>
      <c r="C18" s="135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</row>
    <row r="19" spans="1:12" ht="47.25" customHeight="1" thickBot="1" x14ac:dyDescent="0.25">
      <c r="A19" s="132"/>
      <c r="B19" s="117"/>
      <c r="C19" s="136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919</v>
      </c>
      <c r="K19" s="25" t="s">
        <v>666</v>
      </c>
      <c r="L19" s="1"/>
    </row>
    <row r="20" spans="1:12" ht="25.5" x14ac:dyDescent="0.2">
      <c r="A20" s="132"/>
      <c r="B20" s="115">
        <v>5</v>
      </c>
      <c r="C20" s="134"/>
      <c r="D20" s="30" t="s">
        <v>8</v>
      </c>
      <c r="E20" s="151"/>
      <c r="F20" s="5"/>
      <c r="G20" s="9"/>
      <c r="H20" s="16" t="s">
        <v>39</v>
      </c>
      <c r="I20" s="31"/>
      <c r="J20" s="5"/>
      <c r="K20" s="23"/>
      <c r="L20" s="87"/>
    </row>
    <row r="21" spans="1:12" x14ac:dyDescent="0.2">
      <c r="A21" s="132"/>
      <c r="B21" s="116"/>
      <c r="C21" s="135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2" ht="15" customHeight="1" x14ac:dyDescent="0.2">
      <c r="A22" s="132"/>
      <c r="B22" s="116"/>
      <c r="C22" s="135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2" ht="30" customHeight="1" thickBot="1" x14ac:dyDescent="0.25">
      <c r="A23" s="133"/>
      <c r="B23" s="117"/>
      <c r="C23" s="136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E4+E8+E16+E20</f>
        <v>0</v>
      </c>
      <c r="H24" s="42" t="s">
        <v>38</v>
      </c>
      <c r="I24" s="18">
        <f>I4+I8+I16+I20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E7+E11+E19+E23</f>
        <v>0</v>
      </c>
      <c r="H25" s="42" t="s">
        <v>21</v>
      </c>
      <c r="I25" s="18">
        <f>I5+I9+I17+I21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15</v>
      </c>
      <c r="H27" s="42" t="s">
        <v>23</v>
      </c>
      <c r="I27" s="18">
        <f>I7+I11+I19+I23</f>
        <v>3</v>
      </c>
    </row>
    <row r="28" spans="1:12" x14ac:dyDescent="0.2">
      <c r="H28" s="41" t="s">
        <v>18</v>
      </c>
      <c r="I28" s="18">
        <v>2</v>
      </c>
    </row>
    <row r="29" spans="1:12" x14ac:dyDescent="0.2">
      <c r="I29" s="107"/>
      <c r="J29" s="20"/>
      <c r="K29" s="108"/>
    </row>
    <row r="30" spans="1:12" x14ac:dyDescent="0.2">
      <c r="F30" s="13" t="s">
        <v>27</v>
      </c>
      <c r="G30" s="18">
        <f>E24+E25+I24+I25+I26+I28+I27</f>
        <v>5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20:E22"/>
    <mergeCell ref="A4:A23"/>
    <mergeCell ref="B16:B19"/>
    <mergeCell ref="C16:C19"/>
    <mergeCell ref="E16:E18"/>
    <mergeCell ref="B20:B23"/>
    <mergeCell ref="C20:C23"/>
    <mergeCell ref="B12:B15"/>
    <mergeCell ref="C12:C15"/>
    <mergeCell ref="E12:E14"/>
  </mergeCells>
  <pageMargins left="0.25" right="0.25" top="0.75" bottom="0.75" header="0.3" footer="0.3"/>
  <pageSetup paperSize="9" scale="7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1062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K1-(E24+E25+I24+I25+I26+I27+I28)</f>
        <v>20</v>
      </c>
      <c r="L2" s="18">
        <f>SUM(L4:L23)</f>
        <v>0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0" customHeight="1" x14ac:dyDescent="0.2">
      <c r="A4" s="131" t="s">
        <v>43</v>
      </c>
      <c r="B4" s="115">
        <v>1</v>
      </c>
      <c r="C4" s="134"/>
      <c r="D4" s="30" t="s">
        <v>8</v>
      </c>
      <c r="E4" s="151"/>
      <c r="F4" s="5"/>
      <c r="G4" s="9"/>
      <c r="H4" s="16" t="s">
        <v>39</v>
      </c>
      <c r="I4" s="31"/>
      <c r="J4" s="5"/>
      <c r="K4" s="23"/>
      <c r="L4" s="87"/>
    </row>
    <row r="5" spans="1:16" ht="13.5" customHeight="1" x14ac:dyDescent="0.2">
      <c r="A5" s="132"/>
      <c r="B5" s="116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32"/>
      <c r="B6" s="116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31.5" customHeight="1" thickBot="1" x14ac:dyDescent="0.25">
      <c r="A7" s="132"/>
      <c r="B7" s="117"/>
      <c r="C7" s="136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6.25" customHeight="1" x14ac:dyDescent="0.2">
      <c r="A8" s="132"/>
      <c r="B8" s="115">
        <v>2</v>
      </c>
      <c r="C8" s="134"/>
      <c r="D8" s="30" t="s">
        <v>8</v>
      </c>
      <c r="E8" s="151"/>
      <c r="F8" s="5"/>
      <c r="G8" s="9"/>
      <c r="H8" s="16" t="s">
        <v>39</v>
      </c>
      <c r="I8" s="31"/>
      <c r="J8" s="5"/>
      <c r="K8" s="23"/>
      <c r="L8" s="87"/>
    </row>
    <row r="9" spans="1:16" x14ac:dyDescent="0.2">
      <c r="A9" s="132"/>
      <c r="B9" s="116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15.75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32"/>
      <c r="B11" s="116"/>
      <c r="C11" s="139"/>
      <c r="D11" s="62" t="s">
        <v>11</v>
      </c>
      <c r="E11" s="63"/>
      <c r="F11" s="60"/>
      <c r="G11" s="21"/>
      <c r="H11" s="22" t="s">
        <v>3</v>
      </c>
      <c r="I11" s="63"/>
      <c r="J11" s="60"/>
      <c r="K11" s="43"/>
      <c r="L11" s="1"/>
      <c r="P11" s="57"/>
    </row>
    <row r="12" spans="1:16" ht="25.5" x14ac:dyDescent="0.2">
      <c r="A12" s="132"/>
      <c r="B12" s="145">
        <v>3</v>
      </c>
      <c r="C12" s="187"/>
      <c r="D12" s="30" t="s">
        <v>8</v>
      </c>
      <c r="E12" s="121"/>
      <c r="F12" s="5"/>
      <c r="G12" s="9"/>
      <c r="H12" s="16" t="s">
        <v>39</v>
      </c>
      <c r="I12" s="31"/>
      <c r="J12" s="5"/>
      <c r="K12" s="23"/>
      <c r="L12" s="1"/>
      <c r="P12" s="57"/>
    </row>
    <row r="13" spans="1:16" x14ac:dyDescent="0.2">
      <c r="A13" s="132"/>
      <c r="B13" s="146"/>
      <c r="C13" s="188"/>
      <c r="D13" s="32" t="s">
        <v>9</v>
      </c>
      <c r="E13" s="122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32"/>
      <c r="B14" s="146"/>
      <c r="C14" s="188"/>
      <c r="D14" s="32" t="s">
        <v>10</v>
      </c>
      <c r="E14" s="122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32"/>
      <c r="B15" s="147"/>
      <c r="C15" s="189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  <c r="P15" s="57"/>
    </row>
    <row r="16" spans="1:16" ht="25.5" x14ac:dyDescent="0.2">
      <c r="A16" s="132"/>
      <c r="B16" s="145">
        <v>4</v>
      </c>
      <c r="C16" s="187"/>
      <c r="D16" s="30" t="s">
        <v>8</v>
      </c>
      <c r="E16" s="121"/>
      <c r="F16" s="5"/>
      <c r="G16" s="9"/>
      <c r="H16" s="16" t="s">
        <v>39</v>
      </c>
      <c r="I16" s="31"/>
      <c r="J16" s="5"/>
      <c r="K16" s="23"/>
      <c r="L16" s="1"/>
      <c r="P16" s="57"/>
    </row>
    <row r="17" spans="1:16" x14ac:dyDescent="0.2">
      <c r="A17" s="132"/>
      <c r="B17" s="146"/>
      <c r="C17" s="188"/>
      <c r="D17" s="32" t="s">
        <v>9</v>
      </c>
      <c r="E17" s="122"/>
      <c r="F17" s="2"/>
      <c r="G17" s="7"/>
      <c r="H17" s="33" t="s">
        <v>13</v>
      </c>
      <c r="I17" s="34"/>
      <c r="J17" s="2"/>
      <c r="K17" s="24"/>
      <c r="L17" s="1"/>
      <c r="P17" s="57"/>
    </row>
    <row r="18" spans="1:16" x14ac:dyDescent="0.2">
      <c r="A18" s="132"/>
      <c r="B18" s="146"/>
      <c r="C18" s="188"/>
      <c r="D18" s="32" t="s">
        <v>10</v>
      </c>
      <c r="E18" s="122"/>
      <c r="F18" s="2"/>
      <c r="G18" s="7"/>
      <c r="H18" s="35" t="s">
        <v>14</v>
      </c>
      <c r="I18" s="34"/>
      <c r="J18" s="2"/>
      <c r="K18" s="24"/>
      <c r="L18" s="1"/>
      <c r="P18" s="57"/>
    </row>
    <row r="19" spans="1:16" ht="26.25" thickBot="1" x14ac:dyDescent="0.25">
      <c r="A19" s="132"/>
      <c r="B19" s="147"/>
      <c r="C19" s="189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  <c r="P19" s="57"/>
    </row>
    <row r="20" spans="1:16" ht="25.5" x14ac:dyDescent="0.2">
      <c r="A20" s="132"/>
      <c r="B20" s="145">
        <v>5</v>
      </c>
      <c r="C20" s="187"/>
      <c r="D20" s="30" t="s">
        <v>8</v>
      </c>
      <c r="E20" s="121"/>
      <c r="F20" s="5"/>
      <c r="G20" s="9"/>
      <c r="H20" s="16" t="s">
        <v>39</v>
      </c>
      <c r="I20" s="31"/>
      <c r="J20" s="5"/>
      <c r="K20" s="23"/>
      <c r="L20" s="1"/>
      <c r="P20" s="57"/>
    </row>
    <row r="21" spans="1:16" x14ac:dyDescent="0.2">
      <c r="A21" s="132"/>
      <c r="B21" s="146"/>
      <c r="C21" s="188"/>
      <c r="D21" s="32" t="s">
        <v>9</v>
      </c>
      <c r="E21" s="122"/>
      <c r="F21" s="2"/>
      <c r="G21" s="7"/>
      <c r="H21" s="33" t="s">
        <v>13</v>
      </c>
      <c r="I21" s="34"/>
      <c r="J21" s="2"/>
      <c r="K21" s="24"/>
      <c r="L21" s="1"/>
      <c r="P21" s="57"/>
    </row>
    <row r="22" spans="1:16" x14ac:dyDescent="0.2">
      <c r="A22" s="132"/>
      <c r="B22" s="146"/>
      <c r="C22" s="188"/>
      <c r="D22" s="32" t="s">
        <v>10</v>
      </c>
      <c r="E22" s="122"/>
      <c r="F22" s="2"/>
      <c r="G22" s="7"/>
      <c r="H22" s="35" t="s">
        <v>14</v>
      </c>
      <c r="I22" s="34"/>
      <c r="J22" s="2"/>
      <c r="K22" s="24"/>
      <c r="L22" s="1"/>
      <c r="P22" s="57"/>
    </row>
    <row r="23" spans="1:16" ht="26.25" thickBot="1" x14ac:dyDescent="0.25">
      <c r="A23" s="133"/>
      <c r="B23" s="147"/>
      <c r="C23" s="189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  <c r="P23" s="57"/>
    </row>
    <row r="24" spans="1:16" x14ac:dyDescent="0.2">
      <c r="A24" s="40"/>
      <c r="B24" s="40"/>
      <c r="C24" s="40"/>
      <c r="D24" s="41" t="s">
        <v>19</v>
      </c>
      <c r="E24" s="18">
        <f>E4+E8+E20</f>
        <v>0</v>
      </c>
      <c r="H24" s="42" t="s">
        <v>38</v>
      </c>
      <c r="I24" s="18">
        <f>I4+I8+I20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6" x14ac:dyDescent="0.2">
      <c r="A27" s="40"/>
      <c r="B27" s="40"/>
      <c r="C27" s="40"/>
      <c r="D27" s="41" t="s">
        <v>24</v>
      </c>
      <c r="E27" s="26">
        <f>K2</f>
        <v>20</v>
      </c>
      <c r="H27" s="42" t="s">
        <v>23</v>
      </c>
      <c r="I27" s="18">
        <f>I7+I11+I23</f>
        <v>0</v>
      </c>
    </row>
    <row r="28" spans="1:16" x14ac:dyDescent="0.2">
      <c r="H28" s="41" t="s">
        <v>18</v>
      </c>
      <c r="I28" s="18">
        <v>0</v>
      </c>
    </row>
    <row r="30" spans="1:16" x14ac:dyDescent="0.2">
      <c r="F30" s="13" t="s">
        <v>27</v>
      </c>
      <c r="G30" s="18">
        <f>E24+E25+I24+I25+I26+I28+I27</f>
        <v>0</v>
      </c>
    </row>
    <row r="31" spans="1:16" x14ac:dyDescent="0.2">
      <c r="C31" s="1"/>
    </row>
  </sheetData>
  <mergeCells count="17">
    <mergeCell ref="B16:B19"/>
    <mergeCell ref="C16:C19"/>
    <mergeCell ref="E16:E18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B12:B15"/>
    <mergeCell ref="C12:C15"/>
    <mergeCell ref="E12:E14"/>
  </mergeCells>
  <pageMargins left="0.25" right="0.25" top="0.75" bottom="0.75" header="0.3" footer="0.3"/>
  <pageSetup paperSize="9" scale="7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8" t="s">
        <v>1063</v>
      </c>
      <c r="B1" s="129"/>
      <c r="C1" s="129"/>
      <c r="D1" s="129"/>
      <c r="E1" s="129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30"/>
      <c r="B2" s="130"/>
      <c r="C2" s="130"/>
      <c r="D2" s="130"/>
      <c r="E2" s="130"/>
      <c r="F2" s="13"/>
      <c r="G2" s="50"/>
      <c r="J2" s="13" t="s">
        <v>26</v>
      </c>
      <c r="K2" s="51">
        <f>20-(E24+E25+I24+I25+I26+I27+I28)</f>
        <v>20</v>
      </c>
      <c r="L2" s="18">
        <f>SUM(L4:L23)</f>
        <v>0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" customHeight="1" x14ac:dyDescent="0.2">
      <c r="A4" s="131" t="s">
        <v>43</v>
      </c>
      <c r="B4" s="115">
        <v>1</v>
      </c>
      <c r="C4" s="134"/>
      <c r="D4" s="30" t="s">
        <v>8</v>
      </c>
      <c r="E4" s="151"/>
      <c r="F4" s="5"/>
      <c r="G4" s="9"/>
      <c r="H4" s="16" t="s">
        <v>12</v>
      </c>
      <c r="I4" s="31"/>
      <c r="J4" s="5"/>
      <c r="K4" s="23"/>
      <c r="L4" s="87"/>
    </row>
    <row r="5" spans="1:16" ht="17.45" customHeight="1" x14ac:dyDescent="0.2">
      <c r="A5" s="132"/>
      <c r="B5" s="116"/>
      <c r="C5" s="135"/>
      <c r="D5" s="32" t="s">
        <v>9</v>
      </c>
      <c r="E5" s="152"/>
      <c r="F5" s="2"/>
      <c r="G5" s="7"/>
      <c r="H5" s="33" t="s">
        <v>13</v>
      </c>
      <c r="I5" s="34"/>
      <c r="J5" s="2"/>
      <c r="K5" s="24"/>
      <c r="L5" s="1"/>
    </row>
    <row r="6" spans="1:16" ht="18.75" customHeight="1" x14ac:dyDescent="0.2">
      <c r="A6" s="132"/>
      <c r="B6" s="116"/>
      <c r="C6" s="135"/>
      <c r="D6" s="32" t="s">
        <v>10</v>
      </c>
      <c r="E6" s="152"/>
      <c r="F6" s="2"/>
      <c r="G6" s="7"/>
      <c r="H6" s="35" t="s">
        <v>14</v>
      </c>
      <c r="I6" s="34"/>
      <c r="J6" s="2"/>
      <c r="K6" s="24"/>
      <c r="L6" s="1"/>
      <c r="O6" s="57"/>
    </row>
    <row r="7" spans="1:16" ht="25.5" customHeight="1" thickBot="1" x14ac:dyDescent="0.25">
      <c r="A7" s="132"/>
      <c r="B7" s="117"/>
      <c r="C7" s="136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6.25" customHeight="1" x14ac:dyDescent="0.2">
      <c r="A8" s="132"/>
      <c r="B8" s="115">
        <v>2</v>
      </c>
      <c r="C8" s="134"/>
      <c r="D8" s="30" t="s">
        <v>8</v>
      </c>
      <c r="E8" s="151"/>
      <c r="F8" s="5"/>
      <c r="G8" s="9"/>
      <c r="H8" s="16" t="s">
        <v>12</v>
      </c>
      <c r="I8" s="31"/>
      <c r="J8" s="5"/>
      <c r="K8" s="23"/>
      <c r="L8" s="87"/>
    </row>
    <row r="9" spans="1:16" x14ac:dyDescent="0.2">
      <c r="A9" s="132"/>
      <c r="B9" s="116"/>
      <c r="C9" s="135"/>
      <c r="D9" s="32" t="s">
        <v>9</v>
      </c>
      <c r="E9" s="152"/>
      <c r="F9" s="2"/>
      <c r="G9" s="7"/>
      <c r="H9" s="33" t="s">
        <v>13</v>
      </c>
      <c r="I9" s="34"/>
      <c r="J9" s="2"/>
      <c r="K9" s="24"/>
      <c r="L9" s="1"/>
    </row>
    <row r="10" spans="1:16" ht="14.25" customHeight="1" x14ac:dyDescent="0.2">
      <c r="A10" s="132"/>
      <c r="B10" s="116"/>
      <c r="C10" s="135"/>
      <c r="D10" s="32" t="s">
        <v>10</v>
      </c>
      <c r="E10" s="152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32"/>
      <c r="B11" s="117"/>
      <c r="C11" s="136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7"/>
    </row>
    <row r="12" spans="1:16" ht="25.5" x14ac:dyDescent="0.2">
      <c r="A12" s="132"/>
      <c r="B12" s="115">
        <v>3</v>
      </c>
      <c r="C12" s="190"/>
      <c r="D12" s="30" t="s">
        <v>8</v>
      </c>
      <c r="E12" s="151"/>
      <c r="F12" s="94"/>
      <c r="G12" s="9"/>
      <c r="H12" s="16" t="s">
        <v>12</v>
      </c>
      <c r="I12" s="31"/>
      <c r="J12" s="5"/>
      <c r="K12" s="23"/>
      <c r="L12" s="1"/>
      <c r="P12" s="57"/>
    </row>
    <row r="13" spans="1:16" x14ac:dyDescent="0.2">
      <c r="A13" s="132"/>
      <c r="B13" s="116"/>
      <c r="C13" s="191"/>
      <c r="D13" s="32" t="s">
        <v>9</v>
      </c>
      <c r="E13" s="152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32"/>
      <c r="B14" s="116"/>
      <c r="C14" s="191"/>
      <c r="D14" s="32" t="s">
        <v>10</v>
      </c>
      <c r="E14" s="152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32"/>
      <c r="B15" s="117"/>
      <c r="C15" s="19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  <c r="P15" s="57"/>
    </row>
    <row r="16" spans="1:16" ht="25.5" x14ac:dyDescent="0.2">
      <c r="A16" s="132"/>
      <c r="B16" s="115">
        <v>4</v>
      </c>
      <c r="C16" s="190"/>
      <c r="D16" s="30" t="s">
        <v>8</v>
      </c>
      <c r="E16" s="151"/>
      <c r="F16" s="94"/>
      <c r="G16" s="9"/>
      <c r="H16" s="16" t="s">
        <v>12</v>
      </c>
      <c r="I16" s="31"/>
      <c r="J16" s="5"/>
      <c r="K16" s="23"/>
      <c r="L16" s="1"/>
      <c r="P16" s="57"/>
    </row>
    <row r="17" spans="1:16" x14ac:dyDescent="0.2">
      <c r="A17" s="132"/>
      <c r="B17" s="116"/>
      <c r="C17" s="191"/>
      <c r="D17" s="32" t="s">
        <v>9</v>
      </c>
      <c r="E17" s="152"/>
      <c r="F17" s="2"/>
      <c r="G17" s="7"/>
      <c r="H17" s="33" t="s">
        <v>13</v>
      </c>
      <c r="I17" s="34"/>
      <c r="J17" s="2"/>
      <c r="K17" s="24"/>
      <c r="L17" s="1"/>
      <c r="P17" s="57"/>
    </row>
    <row r="18" spans="1:16" x14ac:dyDescent="0.2">
      <c r="A18" s="132"/>
      <c r="B18" s="116"/>
      <c r="C18" s="191"/>
      <c r="D18" s="32" t="s">
        <v>10</v>
      </c>
      <c r="E18" s="152"/>
      <c r="F18" s="2"/>
      <c r="G18" s="7"/>
      <c r="H18" s="35" t="s">
        <v>14</v>
      </c>
      <c r="I18" s="34"/>
      <c r="J18" s="2"/>
      <c r="K18" s="24"/>
      <c r="L18" s="1"/>
      <c r="P18" s="57"/>
    </row>
    <row r="19" spans="1:16" ht="26.25" thickBot="1" x14ac:dyDescent="0.25">
      <c r="A19" s="132"/>
      <c r="B19" s="117"/>
      <c r="C19" s="192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  <c r="P19" s="57"/>
    </row>
    <row r="20" spans="1:16" ht="29.25" customHeight="1" x14ac:dyDescent="0.2">
      <c r="A20" s="132"/>
      <c r="B20" s="115">
        <v>5</v>
      </c>
      <c r="C20" s="190" t="s">
        <v>36</v>
      </c>
      <c r="D20" s="30" t="s">
        <v>8</v>
      </c>
      <c r="E20" s="151"/>
      <c r="F20" s="94"/>
      <c r="G20" s="9"/>
      <c r="H20" s="16" t="s">
        <v>12</v>
      </c>
      <c r="I20" s="31"/>
      <c r="J20" s="5"/>
      <c r="K20" s="23"/>
      <c r="L20" s="87"/>
    </row>
    <row r="21" spans="1:16" x14ac:dyDescent="0.2">
      <c r="A21" s="132"/>
      <c r="B21" s="116"/>
      <c r="C21" s="191"/>
      <c r="D21" s="32" t="s">
        <v>9</v>
      </c>
      <c r="E21" s="152"/>
      <c r="F21" s="2"/>
      <c r="G21" s="7"/>
      <c r="H21" s="33" t="s">
        <v>13</v>
      </c>
      <c r="I21" s="34"/>
      <c r="J21" s="2"/>
      <c r="K21" s="24"/>
      <c r="L21" s="1"/>
    </row>
    <row r="22" spans="1:16" x14ac:dyDescent="0.2">
      <c r="A22" s="132"/>
      <c r="B22" s="116"/>
      <c r="C22" s="191"/>
      <c r="D22" s="32" t="s">
        <v>10</v>
      </c>
      <c r="E22" s="152"/>
      <c r="F22" s="2"/>
      <c r="G22" s="7"/>
      <c r="H22" s="35" t="s">
        <v>14</v>
      </c>
      <c r="I22" s="34"/>
      <c r="J22" s="2"/>
      <c r="K22" s="24"/>
      <c r="L22" s="1"/>
    </row>
    <row r="23" spans="1:16" ht="26.25" thickBot="1" x14ac:dyDescent="0.25">
      <c r="A23" s="133"/>
      <c r="B23" s="117"/>
      <c r="C23" s="19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E4+E8+E20</f>
        <v>0</v>
      </c>
      <c r="H24" s="42" t="s">
        <v>38</v>
      </c>
      <c r="I24" s="18">
        <f>I4+I8+I20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6" x14ac:dyDescent="0.2">
      <c r="A27" s="40"/>
      <c r="B27" s="40"/>
      <c r="C27" s="40"/>
      <c r="D27" s="41" t="s">
        <v>24</v>
      </c>
      <c r="E27" s="26">
        <f>K2</f>
        <v>20</v>
      </c>
      <c r="H27" s="42" t="s">
        <v>23</v>
      </c>
      <c r="I27" s="18">
        <f>I7+I11+I23</f>
        <v>0</v>
      </c>
    </row>
    <row r="28" spans="1:16" x14ac:dyDescent="0.2">
      <c r="H28" s="41" t="s">
        <v>18</v>
      </c>
      <c r="I28" s="18">
        <v>0</v>
      </c>
    </row>
    <row r="30" spans="1:16" x14ac:dyDescent="0.2">
      <c r="F30" s="13" t="s">
        <v>27</v>
      </c>
      <c r="G30" s="18">
        <f>E24+E25+I24+I25+I26+I28+I27</f>
        <v>0</v>
      </c>
    </row>
    <row r="31" spans="1:16" x14ac:dyDescent="0.2">
      <c r="C31" s="1"/>
    </row>
  </sheetData>
  <mergeCells count="17"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Nazwane zakresy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2023-04-05T08:58:24Z</cp:lastPrinted>
  <dcterms:created xsi:type="dcterms:W3CDTF">2017-03-23T14:02:44Z</dcterms:created>
  <dcterms:modified xsi:type="dcterms:W3CDTF">2025-07-03T09:16:11Z</dcterms:modified>
</cp:coreProperties>
</file>