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gwopl-my.sharepoint.com/personal/aszulc_gwo_pl/Documents/Pulpit/"/>
    </mc:Choice>
  </mc:AlternateContent>
  <xr:revisionPtr revIDLastSave="256" documentId="11_02898E78805DADB07BFD992DBF397F866D6497EB" xr6:coauthVersionLast="47" xr6:coauthVersionMax="47" xr10:uidLastSave="{4480AC31-6B06-4D8E-A412-0C042E859B5C}"/>
  <bookViews>
    <workbookView xWindow="-120" yWindow="-120" windowWidth="29040" windowHeight="15720" tabRatio="925" xr2:uid="{00000000-000D-0000-FFFF-FFFF00000000}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19" r:id="rId18"/>
    <sheet name="18" sheetId="24" r:id="rId19"/>
    <sheet name="19" sheetId="25" r:id="rId20"/>
    <sheet name="20" sheetId="26" r:id="rId21"/>
    <sheet name="21" sheetId="27" r:id="rId22"/>
    <sheet name="22" sheetId="28" r:id="rId23"/>
    <sheet name="23" sheetId="29" r:id="rId24"/>
    <sheet name="24" sheetId="30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8" r:id="rId31"/>
    <sheet name="31" sheetId="50" r:id="rId32"/>
    <sheet name="32" sheetId="51" r:id="rId33"/>
    <sheet name="33" sheetId="39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45" r:id="rId40"/>
    <sheet name="40" sheetId="46" r:id="rId41"/>
    <sheet name="41" sheetId="47" r:id="rId42"/>
    <sheet name="42" sheetId="48" r:id="rId43"/>
    <sheet name="43" sheetId="52" r:id="rId44"/>
  </sheets>
  <definedNames>
    <definedName name="_GoBack" localSheetId="42">'42'!$J$22</definedName>
    <definedName name="_GoBack" localSheetId="43">'43'!$J$14</definedName>
    <definedName name="_xlnm.Print_Area" localSheetId="0">wstęp!$A$1:$A$19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48" l="1"/>
  <c r="I19" i="46"/>
  <c r="I18" i="46"/>
  <c r="I17" i="46"/>
  <c r="I16" i="46"/>
  <c r="E17" i="46"/>
  <c r="E16" i="46"/>
  <c r="L4" i="24"/>
  <c r="I11" i="24"/>
  <c r="I10" i="24"/>
  <c r="I9" i="24"/>
  <c r="I8" i="24"/>
  <c r="E9" i="24"/>
  <c r="E8" i="24"/>
  <c r="I24" i="15"/>
  <c r="E25" i="15"/>
  <c r="E24" i="15"/>
  <c r="L20" i="15"/>
  <c r="L16" i="15"/>
  <c r="I27" i="48"/>
  <c r="I26" i="48"/>
  <c r="I25" i="48"/>
  <c r="I24" i="48"/>
  <c r="E25" i="48"/>
  <c r="E24" i="48"/>
  <c r="I27" i="52"/>
  <c r="I26" i="52"/>
  <c r="I25" i="52"/>
  <c r="E25" i="52"/>
  <c r="I24" i="52"/>
  <c r="E24" i="52"/>
  <c r="L20" i="52"/>
  <c r="L16" i="52"/>
  <c r="L12" i="52"/>
  <c r="L8" i="52"/>
  <c r="L4" i="52"/>
  <c r="K1" i="52"/>
  <c r="I27" i="45"/>
  <c r="I26" i="45"/>
  <c r="I25" i="45"/>
  <c r="I24" i="45"/>
  <c r="E25" i="45"/>
  <c r="E24" i="45"/>
  <c r="L20" i="45"/>
  <c r="L16" i="45"/>
  <c r="L12" i="45"/>
  <c r="I23" i="41"/>
  <c r="I22" i="41"/>
  <c r="I21" i="41"/>
  <c r="I20" i="41"/>
  <c r="E21" i="41"/>
  <c r="E20" i="41"/>
  <c r="L8" i="41"/>
  <c r="I19" i="51"/>
  <c r="I18" i="51"/>
  <c r="I17" i="51"/>
  <c r="I16" i="51"/>
  <c r="E17" i="51"/>
  <c r="E16" i="51"/>
  <c r="I18" i="50"/>
  <c r="I19" i="50"/>
  <c r="I17" i="50"/>
  <c r="I16" i="50"/>
  <c r="E17" i="50"/>
  <c r="E16" i="50"/>
  <c r="K1" i="51"/>
  <c r="I27" i="38"/>
  <c r="I26" i="38"/>
  <c r="I25" i="38"/>
  <c r="I24" i="38"/>
  <c r="E25" i="38"/>
  <c r="E24" i="38"/>
  <c r="L16" i="38"/>
  <c r="I27" i="35"/>
  <c r="I26" i="35"/>
  <c r="I25" i="35"/>
  <c r="I24" i="35"/>
  <c r="E25" i="35"/>
  <c r="E24" i="35"/>
  <c r="L20" i="35"/>
  <c r="L16" i="35"/>
  <c r="L4" i="35"/>
  <c r="L12" i="50"/>
  <c r="L8" i="50"/>
  <c r="L4" i="50"/>
  <c r="K1" i="50"/>
  <c r="L20" i="31"/>
  <c r="L16" i="31"/>
  <c r="L12" i="31"/>
  <c r="L8" i="31"/>
  <c r="L4" i="31"/>
  <c r="I26" i="28"/>
  <c r="I25" i="28"/>
  <c r="I24" i="28"/>
  <c r="E25" i="28"/>
  <c r="E24" i="28"/>
  <c r="L20" i="28"/>
  <c r="L16" i="28"/>
  <c r="L12" i="28"/>
  <c r="L8" i="28"/>
  <c r="L4" i="28"/>
  <c r="I27" i="27"/>
  <c r="I26" i="27"/>
  <c r="I25" i="27"/>
  <c r="I24" i="27"/>
  <c r="E25" i="27"/>
  <c r="E24" i="27"/>
  <c r="L8" i="27"/>
  <c r="L4" i="27"/>
  <c r="L20" i="27"/>
  <c r="L16" i="27"/>
  <c r="L12" i="27"/>
  <c r="I27" i="26"/>
  <c r="I26" i="26"/>
  <c r="I25" i="26"/>
  <c r="I24" i="26"/>
  <c r="E25" i="26"/>
  <c r="E24" i="26"/>
  <c r="L20" i="26"/>
  <c r="L16" i="26"/>
  <c r="L12" i="26"/>
  <c r="L8" i="26"/>
  <c r="L4" i="26"/>
  <c r="I23" i="25"/>
  <c r="I22" i="25"/>
  <c r="I21" i="25"/>
  <c r="I20" i="25"/>
  <c r="E21" i="25"/>
  <c r="E20" i="25"/>
  <c r="L16" i="25"/>
  <c r="L12" i="25"/>
  <c r="L8" i="25"/>
  <c r="L4" i="25"/>
  <c r="I23" i="17"/>
  <c r="I22" i="17"/>
  <c r="I21" i="17"/>
  <c r="I20" i="17"/>
  <c r="E21" i="17"/>
  <c r="E20" i="17"/>
  <c r="L16" i="17"/>
  <c r="I23" i="6"/>
  <c r="I22" i="6"/>
  <c r="I21" i="6"/>
  <c r="I20" i="6"/>
  <c r="E21" i="6"/>
  <c r="E20" i="6"/>
  <c r="G30" i="52" l="1"/>
  <c r="K2" i="52"/>
  <c r="E27" i="52" s="1"/>
  <c r="L2" i="52"/>
  <c r="K2" i="50"/>
  <c r="E19" i="50" s="1"/>
  <c r="L2" i="51"/>
  <c r="K2" i="51"/>
  <c r="E19" i="51" s="1"/>
  <c r="G22" i="51"/>
  <c r="L2" i="50"/>
  <c r="G22" i="50"/>
  <c r="L16" i="12"/>
  <c r="I27" i="12"/>
  <c r="L20" i="12"/>
  <c r="L12" i="35" l="1"/>
  <c r="L8" i="35"/>
  <c r="L8" i="48"/>
  <c r="L4" i="48"/>
  <c r="L20" i="47"/>
  <c r="L16" i="47"/>
  <c r="L12" i="47"/>
  <c r="L8" i="47"/>
  <c r="L4" i="47"/>
  <c r="L12" i="46"/>
  <c r="L8" i="46"/>
  <c r="L4" i="46"/>
  <c r="L8" i="45"/>
  <c r="L4" i="45"/>
  <c r="L20" i="44"/>
  <c r="L16" i="44"/>
  <c r="L12" i="44"/>
  <c r="L8" i="44"/>
  <c r="L4" i="44"/>
  <c r="L20" i="43"/>
  <c r="L16" i="43"/>
  <c r="L12" i="43"/>
  <c r="L8" i="43"/>
  <c r="L4" i="43"/>
  <c r="L20" i="42"/>
  <c r="L16" i="42"/>
  <c r="L12" i="42"/>
  <c r="L8" i="42"/>
  <c r="L4" i="42"/>
  <c r="L4" i="41"/>
  <c r="L20" i="40"/>
  <c r="L16" i="40"/>
  <c r="L12" i="40"/>
  <c r="L8" i="40"/>
  <c r="L4" i="40"/>
  <c r="L20" i="39"/>
  <c r="L16" i="39"/>
  <c r="L12" i="39"/>
  <c r="L8" i="39"/>
  <c r="L4" i="39"/>
  <c r="L20" i="38"/>
  <c r="L12" i="38"/>
  <c r="L8" i="38"/>
  <c r="L4" i="38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23"/>
  <c r="L16" i="23"/>
  <c r="L12" i="23"/>
  <c r="L8" i="23"/>
  <c r="L4" i="23"/>
  <c r="L16" i="20"/>
  <c r="L12" i="20"/>
  <c r="L8" i="20"/>
  <c r="L4" i="20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2" i="17"/>
  <c r="L8" i="17"/>
  <c r="L4" i="17"/>
  <c r="L16" i="14"/>
  <c r="L12" i="14"/>
  <c r="L8" i="14"/>
  <c r="L4" i="14"/>
  <c r="L12" i="15"/>
  <c r="L8" i="15"/>
  <c r="L4" i="15"/>
  <c r="L20" i="16"/>
  <c r="L16" i="16"/>
  <c r="L12" i="16"/>
  <c r="L8" i="16"/>
  <c r="L4" i="16"/>
  <c r="L16" i="6"/>
  <c r="L12" i="6"/>
  <c r="L8" i="6"/>
  <c r="L4" i="6"/>
  <c r="L20" i="7"/>
  <c r="L16" i="7"/>
  <c r="L12" i="7"/>
  <c r="L8" i="7"/>
  <c r="L4" i="7"/>
  <c r="L20" i="8"/>
  <c r="L16" i="8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12" i="12"/>
  <c r="L8" i="12"/>
  <c r="L4" i="12"/>
  <c r="L20" i="11"/>
  <c r="L16" i="11"/>
  <c r="L12" i="11"/>
  <c r="L8" i="11"/>
  <c r="L4" i="11"/>
  <c r="K1" i="24"/>
  <c r="K2" i="24" s="1"/>
  <c r="K1" i="48"/>
  <c r="I27" i="47"/>
  <c r="I26" i="47"/>
  <c r="I25" i="47"/>
  <c r="E25" i="47"/>
  <c r="I24" i="47"/>
  <c r="E24" i="47"/>
  <c r="K1" i="47"/>
  <c r="K1" i="46"/>
  <c r="K1" i="45"/>
  <c r="K2" i="45" s="1"/>
  <c r="I27" i="44"/>
  <c r="I26" i="44"/>
  <c r="I25" i="44"/>
  <c r="E25" i="44"/>
  <c r="I24" i="44"/>
  <c r="E24" i="44"/>
  <c r="K1" i="44"/>
  <c r="I27" i="43"/>
  <c r="I26" i="43"/>
  <c r="I25" i="43"/>
  <c r="E25" i="43"/>
  <c r="I24" i="43"/>
  <c r="E24" i="43"/>
  <c r="K1" i="43"/>
  <c r="I27" i="42"/>
  <c r="I26" i="42"/>
  <c r="I25" i="42"/>
  <c r="E25" i="42"/>
  <c r="I24" i="42"/>
  <c r="E24" i="42"/>
  <c r="K1" i="42"/>
  <c r="K1" i="41"/>
  <c r="I27" i="40"/>
  <c r="I26" i="40"/>
  <c r="I25" i="40"/>
  <c r="E25" i="40"/>
  <c r="I24" i="40"/>
  <c r="E24" i="40"/>
  <c r="K1" i="40"/>
  <c r="I27" i="39"/>
  <c r="I26" i="39"/>
  <c r="I25" i="39"/>
  <c r="E25" i="39"/>
  <c r="I24" i="39"/>
  <c r="E24" i="39"/>
  <c r="K1" i="39"/>
  <c r="K1" i="38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K1" i="28"/>
  <c r="K1" i="27"/>
  <c r="K1" i="26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I27" i="21"/>
  <c r="I26" i="21"/>
  <c r="I25" i="21"/>
  <c r="E25" i="21"/>
  <c r="I24" i="21"/>
  <c r="E24" i="21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9"/>
  <c r="I26" i="7"/>
  <c r="I27" i="15"/>
  <c r="I26" i="15"/>
  <c r="I25" i="15"/>
  <c r="I27" i="14"/>
  <c r="I26" i="14"/>
  <c r="I25" i="14"/>
  <c r="E25" i="14"/>
  <c r="I24" i="14"/>
  <c r="E24" i="14"/>
  <c r="K1" i="14"/>
  <c r="K1" i="15"/>
  <c r="I27" i="16"/>
  <c r="I26" i="16"/>
  <c r="I25" i="16"/>
  <c r="E25" i="16"/>
  <c r="I24" i="16"/>
  <c r="E24" i="16"/>
  <c r="K1" i="16"/>
  <c r="K1" i="6"/>
  <c r="K2" i="6" s="1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I24" i="8"/>
  <c r="E24" i="8"/>
  <c r="I27" i="9"/>
  <c r="I25" i="9"/>
  <c r="E25" i="9"/>
  <c r="I24" i="9"/>
  <c r="E24" i="9"/>
  <c r="I27" i="10"/>
  <c r="I26" i="10"/>
  <c r="I25" i="10"/>
  <c r="E25" i="10"/>
  <c r="I24" i="10"/>
  <c r="E24" i="10"/>
  <c r="I26" i="12"/>
  <c r="I25" i="12"/>
  <c r="E25" i="12"/>
  <c r="K2" i="12" s="1"/>
  <c r="E27" i="12" s="1"/>
  <c r="I24" i="12"/>
  <c r="E24" i="12"/>
  <c r="I27" i="11"/>
  <c r="I26" i="11"/>
  <c r="I25" i="11"/>
  <c r="E25" i="11"/>
  <c r="I24" i="11"/>
  <c r="E24" i="11"/>
  <c r="L2" i="14" l="1"/>
  <c r="G30" i="20"/>
  <c r="K2" i="46"/>
  <c r="E19" i="46" s="1"/>
  <c r="L2" i="10"/>
  <c r="K2" i="32"/>
  <c r="E27" i="32" s="1"/>
  <c r="K2" i="47"/>
  <c r="E27" i="47" s="1"/>
  <c r="L2" i="39"/>
  <c r="K2" i="21"/>
  <c r="E27" i="21" s="1"/>
  <c r="K2" i="48"/>
  <c r="E27" i="48" s="1"/>
  <c r="K2" i="41"/>
  <c r="E23" i="41" s="1"/>
  <c r="K2" i="25"/>
  <c r="E23" i="25" s="1"/>
  <c r="G30" i="28"/>
  <c r="G30" i="26"/>
  <c r="K2" i="17"/>
  <c r="E23" i="17" s="1"/>
  <c r="G30" i="47"/>
  <c r="G26" i="41"/>
  <c r="L2" i="41"/>
  <c r="L2" i="34"/>
  <c r="G30" i="33"/>
  <c r="L2" i="31"/>
  <c r="L2" i="28"/>
  <c r="G30" i="27"/>
  <c r="L2" i="27"/>
  <c r="L2" i="25"/>
  <c r="L2" i="9"/>
  <c r="L2" i="23"/>
  <c r="L2" i="21"/>
  <c r="K2" i="18"/>
  <c r="E27" i="18" s="1"/>
  <c r="G30" i="15"/>
  <c r="K2" i="15"/>
  <c r="E27" i="15" s="1"/>
  <c r="K2" i="16"/>
  <c r="E27" i="16" s="1"/>
  <c r="L2" i="7"/>
  <c r="K2" i="9"/>
  <c r="E27" i="9" s="1"/>
  <c r="K2" i="10"/>
  <c r="E27" i="10" s="1"/>
  <c r="G30" i="12"/>
  <c r="G30" i="10"/>
  <c r="K2" i="8"/>
  <c r="E27" i="8" s="1"/>
  <c r="K2" i="7"/>
  <c r="E27" i="7" s="1"/>
  <c r="G26" i="6"/>
  <c r="K2" i="23"/>
  <c r="E27" i="23" s="1"/>
  <c r="K2" i="31"/>
  <c r="E27" i="31" s="1"/>
  <c r="K2" i="33"/>
  <c r="E27" i="33" s="1"/>
  <c r="G30" i="35"/>
  <c r="G30" i="38"/>
  <c r="K2" i="39"/>
  <c r="E27" i="39" s="1"/>
  <c r="L2" i="16"/>
  <c r="L2" i="22"/>
  <c r="L2" i="24"/>
  <c r="L2" i="35"/>
  <c r="K2" i="11"/>
  <c r="E27" i="11" s="1"/>
  <c r="G30" i="16"/>
  <c r="G30" i="14"/>
  <c r="G30" i="21"/>
  <c r="K2" i="20"/>
  <c r="E27" i="20" s="1"/>
  <c r="G26" i="25"/>
  <c r="K2" i="27"/>
  <c r="E27" i="27" s="1"/>
  <c r="G30" i="31"/>
  <c r="G30" i="34"/>
  <c r="L2" i="11"/>
  <c r="L2" i="12"/>
  <c r="L2" i="8"/>
  <c r="L2" i="15"/>
  <c r="L2" i="18"/>
  <c r="L2" i="32"/>
  <c r="L2" i="33"/>
  <c r="G14" i="24"/>
  <c r="G30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30" i="40"/>
  <c r="L2" i="6"/>
  <c r="L2" i="17"/>
  <c r="L2" i="20"/>
  <c r="L2" i="26"/>
  <c r="L2" i="38"/>
  <c r="L2" i="40"/>
  <c r="G30" i="48"/>
  <c r="L2" i="48"/>
  <c r="L2" i="47"/>
  <c r="L2" i="46"/>
  <c r="G22" i="46"/>
  <c r="E27" i="45"/>
  <c r="G30" i="45"/>
  <c r="L2" i="45"/>
  <c r="K2" i="44"/>
  <c r="E27" i="44" s="1"/>
  <c r="L2" i="44"/>
  <c r="L2" i="43"/>
  <c r="G30" i="43"/>
  <c r="G30" i="42"/>
  <c r="K2" i="42"/>
  <c r="E27" i="42" s="1"/>
  <c r="L2" i="42"/>
  <c r="G30" i="22"/>
  <c r="K2" i="40"/>
  <c r="E27" i="40" s="1"/>
  <c r="G30" i="11"/>
  <c r="G30" i="8"/>
  <c r="K2" i="28"/>
  <c r="E27" i="28" s="1"/>
  <c r="G26" i="17"/>
  <c r="E11" i="24"/>
  <c r="G30" i="7"/>
  <c r="K2" i="26"/>
  <c r="E27" i="26" s="1"/>
  <c r="E23" i="6"/>
  <c r="K2" i="38"/>
  <c r="E27" i="38" s="1"/>
  <c r="G30" i="18"/>
  <c r="K2" i="43"/>
  <c r="E27" i="43" s="1"/>
  <c r="G30" i="44"/>
</calcChain>
</file>

<file path=xl/sharedStrings.xml><?xml version="1.0" encoding="utf-8"?>
<sst xmlns="http://schemas.openxmlformats.org/spreadsheetml/2006/main" count="4022" uniqueCount="1352">
  <si>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</si>
  <si>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</si>
  <si>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</si>
  <si>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</si>
  <si>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</si>
  <si>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</si>
  <si>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</si>
  <si>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</si>
  <si>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</si>
  <si>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</si>
  <si>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</si>
  <si>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</si>
  <si>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</si>
  <si>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</si>
  <si>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</si>
  <si>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</si>
  <si>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</si>
  <si>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</si>
  <si>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VI–JAK OPIEKOWAĆ SIĘ ZWIERZĘTAMI?  K k, Y y</t>
  </si>
  <si>
    <t>Wykonanie wizerunku zwierzęcia wybraną techniką.</t>
  </si>
  <si>
    <t xml:space="preserve">VI–2 Kiedy zwierzęta są szczęśliwe? </t>
  </si>
  <si>
    <t xml:space="preserve">VI–3 Litery Y, y. Co lubią zwierzęta? </t>
  </si>
  <si>
    <t>Wyklejanie szablonów kotów wełną, komponowanie obrazka.</t>
  </si>
  <si>
    <t xml:space="preserve">Rozmowa na temat prawidłowej opieki nad kotami. </t>
  </si>
  <si>
    <t xml:space="preserve">Zespołowe wykonywanie plakatów dotyczących opieki nad zwierzętami. </t>
  </si>
  <si>
    <t>Liczby od 0 do 10. Rozpoznawanie liczb. Wykonanie liczmanów koralikowo-kartonikowych.</t>
  </si>
  <si>
    <t>II 2.1, 2.2</t>
  </si>
  <si>
    <t>Liczby od 0 do 10. Rozpoznawanie liczb (cd.).</t>
  </si>
  <si>
    <t xml:space="preserve">Naśladujemy zwierzęta. Zabawy muzyczno-rytmiczne. </t>
  </si>
  <si>
    <t>VIII 1.1, 1.2, 1.3; 2.3, 2.4; 4.1, 4.3, 4.4, 4.5; 5.2</t>
  </si>
  <si>
    <t xml:space="preserve">VII 2.2, 2.3; 3.1 </t>
  </si>
  <si>
    <t xml:space="preserve">Zabawy i ćwiczenia w pozycjach niskich. Stymulacja układu przedsionkowego – kołysanie, toczenie, rolowanie. Zabawy i ćwiczenia typu „z”, „razem”, „przeciwko”. Ćwiczenia w parach i w trójkach. </t>
  </si>
  <si>
    <t xml:space="preserve">Kształtowanie zwinności, równowagi dynamicznej i orientacji przestrzennej. Ćwiczenia lateralizacji. </t>
  </si>
  <si>
    <t>Terenowy tor przeszkód. Zabawy rozwijające inwencję i ruchową ekspresję twórczą z muzyką. Rytmizacja ruchu.</t>
  </si>
  <si>
    <t xml:space="preserve">VII–1  Litery S, s. Co kupujemy w sklepie spożywczym? </t>
  </si>
  <si>
    <t xml:space="preserve">VII–2 Co przynosi ze sobą jesień? Warzywa i owoce </t>
  </si>
  <si>
    <t xml:space="preserve">Rozmowa na temat ogrodu warzywnego i jesiennych zbiorów w ogrodzie. Rozpoznawanie i nazywanie warzyw i owoców. </t>
  </si>
  <si>
    <t>Komponowanie martwej natury z warzyw i owoców. Tworzenie jej obrazu. Wspólne rysowanie niezwykłych roślin.</t>
  </si>
  <si>
    <t>VII–3  Gdzie szukać witamin?</t>
  </si>
  <si>
    <t xml:space="preserve">Rozmowa na temat przetworów owocowych i warzywnych. Rozpoznawanie owoców i warzyw po zapachu, smaku i kształcie. Doświadczenia z owocami. Smakowanie przetworów.  </t>
  </si>
  <si>
    <t>Liczby od 0 do 10. Liczby od 1 do 10.</t>
  </si>
  <si>
    <t>II 2.1, 2.2, 2.4</t>
  </si>
  <si>
    <t>Liczby od 0 do 10. Liczby porządkowe.</t>
  </si>
  <si>
    <t>II 2.1, 2.2, 2.3</t>
  </si>
  <si>
    <t>V 1.1a; 2.2, 2.5</t>
  </si>
  <si>
    <t>Kształtowanie koordynacji wzrokowo-ruchowej i równowagi. Bieg po liniach, marsz równoważny wzdłuż liny.</t>
  </si>
  <si>
    <t xml:space="preserve">Ćwiczenia w leżeniu przodem, bokiem, tyłem. Naśladowanie ludzi (różnych zawodów, prac domowych) i zwierząt domowych. </t>
  </si>
  <si>
    <t xml:space="preserve">VII–4  Co zrobić, aby jeść smacznie, zdrowo, kolorowo?  </t>
  </si>
  <si>
    <t>Czytanie i przepisywanie wyrazów, zdań. Ćwiczenia utrwalające nazwy owoców i warzyw – gra w bingo.</t>
  </si>
  <si>
    <t>VII–5  Czy smacznie to zawsze zdrowo?</t>
  </si>
  <si>
    <t>Pląsy i zabawy.</t>
  </si>
  <si>
    <t xml:space="preserve">VII–6 Litery J, j. Co jadamy, co nam smakuje? </t>
  </si>
  <si>
    <t xml:space="preserve">VII–7 Co było pierwsze – kura czy jajko? </t>
  </si>
  <si>
    <t xml:space="preserve">Liczby od 0 do 10. Wprowadzenie dodawania. </t>
  </si>
  <si>
    <t>II 2.1, 2.2; 3.1, 3.2</t>
  </si>
  <si>
    <t>Z wizytą w skansenie. Poznawanie kultury dawnej wsi.</t>
  </si>
  <si>
    <t xml:space="preserve">Gramy na instrumentach perkusyjnych. Przypomnienie sposobu gry na instrumentach perkusyjnych. </t>
  </si>
  <si>
    <t>VIII 1.1; 2.1, 2.2, 2.4; 4.1, 4.2; 5.2</t>
  </si>
  <si>
    <t>V 3.1</t>
  </si>
  <si>
    <t xml:space="preserve">Doskonalenie zwinności, koordynacji. Wzmacnianie mięśni posturalnych. Ćwiczenia i zabawy z wykorzystaniem krzeseł. </t>
  </si>
  <si>
    <t xml:space="preserve">Doskonalenie koordynacji wzrokowo-ruchowej oraz umiejętności podawania i chwytania piłek o różnej wielkości i ciężarze. Podawanie piłki w rzędach i szeregach. </t>
  </si>
  <si>
    <t xml:space="preserve">VII 1.3; 2.2, 2.3; 3.1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</si>
  <si>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</si>
  <si>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</si>
  <si>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</si>
  <si>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</si>
  <si>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</si>
  <si>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</si>
  <si>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</si>
  <si>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</si>
  <si>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 xml:space="preserve">I–1  Poznajemy imiona koleżanek i kolegów. Jaka jest nasza szkoła? </t>
  </si>
  <si>
    <t>Przedstawianie się i zapamiętywanie imion koleżanek i kolegów. Wycieczka po szkole. Poznanie osób pracujących w szkole. Pląsy i zabawy.</t>
  </si>
  <si>
    <t xml:space="preserve">Wykonanie wizytówek. Wykonanie projektu szkoły. </t>
  </si>
  <si>
    <t>Przeliczanie wizytówek i uczniów w klasie.</t>
  </si>
  <si>
    <t>I–2 Poznajemy bohaterów naszych książek</t>
  </si>
  <si>
    <t xml:space="preserve">I–3  Co będziemy robić  w szkole? Co nam będzie potrzebne? </t>
  </si>
  <si>
    <t>I–4  Jak obowiązki ma dyżurny? Czy warto umieć czytać?</t>
  </si>
  <si>
    <t>Ustalenie klasowego regulaminu dotyczącego dyżurów.</t>
  </si>
  <si>
    <t>Projektowanie piktogramów.</t>
  </si>
  <si>
    <t>II 1.1</t>
  </si>
  <si>
    <t>V 2.1</t>
  </si>
  <si>
    <r>
      <t xml:space="preserve">Chodźmy na wycieczkę – nauka </t>
    </r>
    <r>
      <rPr>
        <i/>
        <sz val="10"/>
        <color indexed="8"/>
        <rFont val="Arial"/>
        <family val="2"/>
        <charset val="238"/>
      </rPr>
      <t>Piosenki o słoneczku</t>
    </r>
    <r>
      <rPr>
        <sz val="10"/>
        <color indexed="8"/>
        <rFont val="Arial"/>
        <family val="2"/>
        <charset val="238"/>
      </rPr>
      <t>.</t>
    </r>
  </si>
  <si>
    <t>VIII 1.2, 1.3; 2.1, 2.2, 2.4</t>
  </si>
  <si>
    <t xml:space="preserve">Zabawy: „Ręka wita nogę”, „Głowa, ramiona, kolana, pięty”, „Ence, pence, w której ręce?”. </t>
  </si>
  <si>
    <t>Tworzenie wielokolorowych rysunków.</t>
  </si>
  <si>
    <t xml:space="preserve">Wizyta w pracowni komputerowej. Co wiemy o komputerach? </t>
  </si>
  <si>
    <t>VII 5.2</t>
  </si>
  <si>
    <t>Orientacja przestrzenna. Lewa i prawa strona własnego ciała.</t>
  </si>
  <si>
    <t>Orientacja przestrzenna. Lewa i prawa strona ciała u osób widzianych tyłem, bokiem. Lewa, prawa, góra, dół na kartce papieru.</t>
  </si>
  <si>
    <t>Orientacja przestrzenna. Lewa i prawa strona ciała u osób widzianych przodem.</t>
  </si>
  <si>
    <t>Kształtowanie koordynacji receptorowo-ruchowej i orientacji przestrzennej. Ćwiczenia porządkowo-dyscyplinujące: zbiórka, odliczanie, zwroty w prawo i w lewo, strona prawa i lewa.</t>
  </si>
  <si>
    <t xml:space="preserve">Poznanie terenu szkoły i jej otoczenia. Marszobieg w kierunkach wskazywanych przez strzałki lub przez piktogramy. </t>
  </si>
  <si>
    <t xml:space="preserve">Doskonalenie komunikacji z rówieśnikami. Zabawy podwórkowe. </t>
  </si>
  <si>
    <t xml:space="preserve">I–5 Czytamy już pierwsze zdania </t>
  </si>
  <si>
    <t>I–5 Czytamy już pierwsze zdania (cd.)</t>
  </si>
  <si>
    <t xml:space="preserve">Ćwiczenia w globalnym czytaniu imion bohaterów. Zapoznanie z piktogramami oznaczającymi wykonywanie czynności. Czytanie prostych zdań z piktogramami oznaczającymi czynności. Omówienie znaczenia kropki na końcu zdania. </t>
  </si>
  <si>
    <t>II–JACY JESTEŚMY?  
Oo,  Aa,  Ii,  Ee</t>
  </si>
  <si>
    <t>II–1  Chodźmy na wycieczkę. Dokąd wybrała się klasa pani Magdy?</t>
  </si>
  <si>
    <t xml:space="preserve">II–2 Poznajemy skrzydlatą bohaterkę naszych książek. Jak należy się przedstawiać? </t>
  </si>
  <si>
    <t>Składanie papugi z kartonikowej wyprawki według instrukcji.</t>
  </si>
  <si>
    <t xml:space="preserve">II–3 Rozmawiamy z papugą Sylabą.  Uczymy się sylabizować </t>
  </si>
  <si>
    <t>Układanie i czytanie prostych zdań z piktogramów. Ćwiczenia grafomotoryczne.</t>
  </si>
  <si>
    <t>Orientacja przestrzenna. Obiektywizacja pojęcia prawej i lewej strony.</t>
  </si>
  <si>
    <t>Orientacja przestrzenna. Pion, poziom, skos.</t>
  </si>
  <si>
    <t>Orientacja przestrzenna. Obiekty widziane z bliska, z daleka, z góry.</t>
  </si>
  <si>
    <t>II 1.1, 1.2</t>
  </si>
  <si>
    <t>II 1.3</t>
  </si>
  <si>
    <t xml:space="preserve">II 1.1 </t>
  </si>
  <si>
    <t xml:space="preserve">Jak narysować punkt? Czytanie obrazu Paula Signaca. </t>
  </si>
  <si>
    <t xml:space="preserve">V 1.1a; 1.1b; 2.1, 2.2  </t>
  </si>
  <si>
    <t xml:space="preserve">Pora na muzykowanie. Nauka piosenki i zabawa ruchowa. </t>
  </si>
  <si>
    <t>VIII 1.2, 1.3; 2.1, 2.2, 2.4; 3.2, 3.5</t>
  </si>
  <si>
    <t xml:space="preserve">Kształtowanie zwinności. Stymulacja sensoryczna (słuch, wzrok, dotyk, węch). </t>
  </si>
  <si>
    <t>Ćwiczenia i zabawy w terenie. Rola rozgrzewki na zajęciach ruchowych. Pozycje wyjściowe do ćwiczeń (wysokie, średnie, niskie).</t>
  </si>
  <si>
    <t xml:space="preserve">Kształtowanie równowagi. Doskonalenie współpracy i współdziałania w grupie. Zabawy orientacyjno-porządkowe: ustawienie w rzędzie, dwurzędzie, szeregu. </t>
  </si>
  <si>
    <t>II–4 Litery O, o. Jak poznaję świat?</t>
  </si>
  <si>
    <t xml:space="preserve">II–5 Czy jestem dobrym obserwatorem? </t>
  </si>
  <si>
    <t>Tworzenie ozdobnych okularów.</t>
  </si>
  <si>
    <t>II–6 Litery A, a. Każdy z nas jest inny</t>
  </si>
  <si>
    <t>Analiza budowy ciała człowieka. Rozpoznawanie i nazywanie części ciała.  Poszukiwanie podobieństw i różnic u dzieci. Oglądanie linii papilarnych.</t>
  </si>
  <si>
    <t>Rysowanie portretów koleżanek i kolegów.</t>
  </si>
  <si>
    <t xml:space="preserve">II–7 W czym jestem mistrzem? </t>
  </si>
  <si>
    <t xml:space="preserve">II–8 Jak przygotować się do pasowania na ucznia? </t>
  </si>
  <si>
    <t>Wykonanie prac plastycznych na wystawę. Wykonanie własnych instrumentów według instrukcji.</t>
  </si>
  <si>
    <t>Orientacja przestrzenna. Porównywanie. Używanie określeń: wyższy – niższy, dłuższy – krótszy itp.</t>
  </si>
  <si>
    <t>Orientacja przestrzenna. Więcej, mniej, tyle samo. Ćwiczenia w porównywaniu.</t>
  </si>
  <si>
    <t>Orientacja przestrzenna. Układanie obiektów w serie od najmniejszego do największego. Ustalanie, których elementów jest więcej, a których mniej, przez łączenie w pary, trójki.</t>
  </si>
  <si>
    <t>II 1.2</t>
  </si>
  <si>
    <t xml:space="preserve">Owoce z plamek i kulek. Tworzenie kompozycji za pomocą punktów. </t>
  </si>
  <si>
    <t>V 1.1a; 2.1, 2.4</t>
  </si>
  <si>
    <t xml:space="preserve">Co słychać wokół nas? Dźwięki i muzyka w najbliższym otoczeniu. </t>
  </si>
  <si>
    <t>VIII 1.1, 1.2, 1.3, 1.5, 1.7; 2.2, 2.3, 2.4</t>
  </si>
  <si>
    <t xml:space="preserve">VII 5.1, 5.2 </t>
  </si>
  <si>
    <t>Kształtowanie koordynacji, szybkości. Zabawy i gry bieżne w okręgu, w rzędzie, w szeregu.</t>
  </si>
  <si>
    <t>Kształtowanie orientacji przestrzennej, dostosowania motorycznego.</t>
  </si>
  <si>
    <t xml:space="preserve">Jednoczesne bieganie i rzucanie, rzuty wysoko, nisko, blisko, daleko. </t>
  </si>
  <si>
    <t xml:space="preserve">II–9 Litery I, i. Jak pracujemy i bawimy się razem? </t>
  </si>
  <si>
    <t>Śpiewanie poznanych piosenek.</t>
  </si>
  <si>
    <t>II–11  Litery E, e. Kto jest wesoły, a kto smutny?</t>
  </si>
  <si>
    <t>Identyﬁkowanie i wyrażanie emocji.</t>
  </si>
  <si>
    <t xml:space="preserve">II–12 Co wiemy o komputerach?  </t>
  </si>
  <si>
    <t>II-12 Utrwalenie poznanych liter</t>
  </si>
  <si>
    <t>Przeliczanie. Przeliczanie w zakresie 10.</t>
  </si>
  <si>
    <t>II 2.1</t>
  </si>
  <si>
    <t>Przeliczanie. Liczymy w zakresie 50. Liczymy piątkami.</t>
  </si>
  <si>
    <t xml:space="preserve">W jaki sposób z punktów tworzymy kształty? Wyróżnianie elementów z tła – ćwiczenia bystrego oka. </t>
  </si>
  <si>
    <t>V 1.1a, 1.1b; 2.1</t>
  </si>
  <si>
    <t xml:space="preserve">Na czym możemy grać? Instrumenty z najbliższego otoczenia. </t>
  </si>
  <si>
    <t>VIII 1.1, 1.2, 1.3; 2.3, 2.4; 4.1, 4.3, 4.5; 5.2</t>
  </si>
  <si>
    <t>Jakie mogą być komputery? Uruchamianie programów. Bezpieczna praca z komputerem.</t>
  </si>
  <si>
    <t>Nauka właściwego zachowania na ulicy. Kształtowanie orientacji przestrzennej, koncentracji uwagi, stymulacja sensoryczna (wzrok, słuch).</t>
  </si>
  <si>
    <t xml:space="preserve">Doskonalenie współpracy, współdziałania, integracji. </t>
  </si>
  <si>
    <t xml:space="preserve">III–BEZPIECZNI NA ULICY   
U u,  Ó ó </t>
  </si>
  <si>
    <t xml:space="preserve">III–1 Litery U, u. Co się dzieje na ulicy? Kierowcy i piesi </t>
  </si>
  <si>
    <t xml:space="preserve">Obserwacja ruchu ulicznego. Uzgodnienie najważniejszych zasad bezpieczeństwa na ulicy. Rozmowa na temat miejsca zamieszkania i drogi do szkoły w kontekście bezpieczeństwa na ulicy. </t>
  </si>
  <si>
    <t xml:space="preserve">III–2 Jak poruszam się po ulicach? </t>
  </si>
  <si>
    <t>III–3 Litery Ó, ó. Na dwóch kółkach.</t>
  </si>
  <si>
    <t>Chodzenie z zamkniętymi oczami po linie.</t>
  </si>
  <si>
    <t>III–4 Gdy coś groźnego się wydarzy... Jak wezwać pomoc?</t>
  </si>
  <si>
    <t>Rozmowa na temat pracy strażaków, ratowników medycznych i policjantów. Ćwiczenia w powiadamianiu o zagrożeniu.</t>
  </si>
  <si>
    <t xml:space="preserve">III–5 Kierowcy, rowerzyści i piesi.  Ćwiczenia utrwalające. </t>
  </si>
  <si>
    <t>Tworzenie makiety ulicy.</t>
  </si>
  <si>
    <t>w tym do dyspozycji nauczyciela:</t>
  </si>
  <si>
    <t>Razem</t>
  </si>
  <si>
    <t>Przeliczanie. Liczymy w zakresie 50. Liczymy piątkami i dziesiątkami.</t>
  </si>
  <si>
    <t>Przeliczanie. Liczymy powyżej 50.</t>
  </si>
  <si>
    <t>Przeliczanie. Liczymy powyżej 50 (cd.).</t>
  </si>
  <si>
    <t>II 2.1; 4.2; 6.9</t>
  </si>
  <si>
    <t>Tworzymy własne gwiazdozbiory.</t>
  </si>
  <si>
    <t>V 1.1a, 1.1b, 1.2; 2.6</t>
  </si>
  <si>
    <t xml:space="preserve">Budujemy instrumenty. Zabawy rytmiczne z wykorzystaniem zrobionych przez siebie instrumentów. </t>
  </si>
  <si>
    <t>VIII 4.1, 4.2, 4.4; 5.2</t>
  </si>
  <si>
    <t>Pojedyncze i podwójne kliknięcia myszą.</t>
  </si>
  <si>
    <t>VII 3.1</t>
  </si>
  <si>
    <t>Wzmacnianie wytrzymałości i siły mięśni i stawów nóg, stop oraz mięśni brzucha.</t>
  </si>
  <si>
    <t>Bieg po trawiastym terenie ze wzniesieniami.</t>
  </si>
  <si>
    <t xml:space="preserve">Podbiegi i zbiegi, bieg po ósemce. </t>
  </si>
  <si>
    <t xml:space="preserve">IV–1 Litery M, m. Jaka jest moja rodzina? </t>
  </si>
  <si>
    <t>Wykonanie portretu mamy – kolaż.</t>
  </si>
  <si>
    <t>IV–2 Gdzie pracuje mama?</t>
  </si>
  <si>
    <t>IV–3  Litery T, t. Kim są moi rodzice?</t>
  </si>
  <si>
    <t>Rozmowa o sposobach spędzania czasu z rodzicami i wspólnych zainteresowaniach.</t>
  </si>
  <si>
    <t xml:space="preserve">Wykonanie portretu taty.  </t>
  </si>
  <si>
    <t>IV–4  Role i obowiązki członków rodziny</t>
  </si>
  <si>
    <t>Rozmowa na temat ról i obowiązków członków rodziny.</t>
  </si>
  <si>
    <t>Litery M m, T t. Podsumowanie</t>
  </si>
  <si>
    <t>V–JAKI MOŻE BYĆ DOM? 
D d,  L l</t>
  </si>
  <si>
    <t>Rysowanie domów według pomysłów dzieci.</t>
  </si>
  <si>
    <t xml:space="preserve">V–3  Litery L, l. Jakie są ulubione zabawki dzieci? Dlaczego lalki są różne? 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</si>
  <si>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Dom dla lalek.</t>
    </r>
  </si>
  <si>
    <t>Projektowanie domku dla lalek. Wykonanie medalu dla mamy.</t>
  </si>
  <si>
    <t>Przeliczanie. Klasyfikacja obiektów.</t>
  </si>
  <si>
    <t>II 1.2; 6.1</t>
  </si>
  <si>
    <t>Głosy zwierząt. Rozpoznawanie głosów zwierząt. Ćwiczenia rytmiczne.</t>
  </si>
  <si>
    <t xml:space="preserve">VIII 1.1, 1.2; 4.1, 4.2; 5.2  </t>
  </si>
  <si>
    <t>Przeciąganie myszą. TUX Paint – wprowadzenie.</t>
  </si>
  <si>
    <t>Kształtowanie prawidłowej postawy ciała w staniu, w siadzie, w leżeniu. Poznanie właściwych postaw podczas siedzenia, nauki, spania.</t>
  </si>
  <si>
    <r>
      <t xml:space="preserve">Słuchanie tekstu B. Gawryluk </t>
    </r>
    <r>
      <rPr>
        <i/>
        <sz val="10"/>
        <color indexed="8"/>
        <rFont val="Arial"/>
        <family val="2"/>
        <charset val="238"/>
      </rPr>
      <t>Skorupka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K</t>
    </r>
    <r>
      <rPr>
        <sz val="10"/>
        <color indexed="8"/>
        <rFont val="Arial"/>
        <family val="2"/>
        <charset val="238"/>
      </rPr>
      <t>,</t>
    </r>
    <r>
      <rPr>
        <i/>
        <sz val="10"/>
        <color indexed="8"/>
        <rFont val="Arial"/>
        <family val="2"/>
        <charset val="238"/>
      </rPr>
      <t xml:space="preserve"> k</t>
    </r>
    <r>
      <rPr>
        <sz val="10"/>
        <color indexed="8"/>
        <rFont val="Arial"/>
        <family val="2"/>
        <charset val="238"/>
      </rPr>
      <t xml:space="preserve">. Czytanie sylab i wyrazów. Układanie wyrazów z sylab. Zabawy fonetyczne z głoską </t>
    </r>
    <r>
      <rPr>
        <i/>
        <sz val="10"/>
        <color indexed="8"/>
        <rFont val="Arial"/>
        <family val="2"/>
        <charset val="238"/>
      </rPr>
      <t>k</t>
    </r>
    <r>
      <rPr>
        <sz val="10"/>
        <color indexed="8"/>
        <rFont val="Arial"/>
        <family val="2"/>
        <charset val="238"/>
      </rPr>
      <t>.</t>
    </r>
  </si>
  <si>
    <r>
      <t xml:space="preserve">Praca z wierszem J. Brzechwy </t>
    </r>
    <r>
      <rPr>
        <i/>
        <sz val="10"/>
        <color indexed="8"/>
        <rFont val="Arial"/>
        <family val="2"/>
        <charset val="238"/>
      </rPr>
      <t xml:space="preserve">Psie smutki. </t>
    </r>
    <r>
      <rPr>
        <sz val="10"/>
        <color indexed="8"/>
        <rFont val="Arial"/>
        <family val="2"/>
        <charset val="238"/>
      </rPr>
      <t xml:space="preserve">Czytanie i pisanie sylab, wyrazów i zdań. Rozwiązywanie krzyżówki. Czytanie tekstu elementarzowego. Omówienie dialogu i sposobu jego zapisu w tekście drukowanym. Wyszukiwanie zdań pytających. </t>
    </r>
  </si>
  <si>
    <t>VI–4 Kuzyni kota domowego</t>
  </si>
  <si>
    <t xml:space="preserve">VI–4 Ćwiczenia utrwalające </t>
  </si>
  <si>
    <t>Wzory i desenie z linii. Tworzenie własnych kompozycji.</t>
  </si>
  <si>
    <t>V 1.2; 2.1</t>
  </si>
  <si>
    <t>Przeciąganie myszą. Strzałki na klawiaturze. Tux Paint – samolot.</t>
  </si>
  <si>
    <t>VII–SKĄD SIĘ BIERZE JEDZENIE NA STOLE?  
S s,  J j</t>
  </si>
  <si>
    <t>Rozpoznawanie produktów w sklepie spożywczym i nazywanie działów w sklepie. Doświadczenia z warzywami.</t>
  </si>
  <si>
    <t>Zabawa w sklep spożywczy lub owocowo-warzywny. Uzgodnienie zasad zachowania się w sklepie samoobsługowym.</t>
  </si>
  <si>
    <t>Tworzenie stempli z ziemniaka.</t>
  </si>
  <si>
    <t>VII–3  Gdzie szukać witamin? (cd.)</t>
  </si>
  <si>
    <t xml:space="preserve">Barwne kompozycje z plam. Dekalkomania – pieczątki z ziemniaka, plasteliny i liści. </t>
  </si>
  <si>
    <t>Rozmowa na temat produktów, które warto jeść. Wspólne przygotowywanie kanapek ze zwróceniem uwagi na higienę.</t>
  </si>
  <si>
    <t xml:space="preserve">Utrwalanie nawyku przyjmowania prawidłowej postawy ciała podczas zabawy, siedzenia i leżenia. Zabawy manipulacyjne z zabawkami. Zaplatanie warkocza z linek. </t>
  </si>
  <si>
    <t xml:space="preserve">Układanie zdań z rozsypanki i układanie zdań pytających. Czytanie i pisanie zdań pytających. </t>
  </si>
  <si>
    <t>Litery S s, J j. Podsumowanie</t>
  </si>
  <si>
    <t>Zabawy integracyjne. Przypomnienie zasad zachowania się na przerwie. Omawianie, jak należy się przedstawiać. Pląsy i zabawy.</t>
  </si>
  <si>
    <t>Projektowanie medali za własne osiągniecia i plakatów „Nasze mocne i słabe strony”.</t>
  </si>
  <si>
    <r>
      <t>Słuchanie wiersza H. Zielińskiej</t>
    </r>
    <r>
      <rPr>
        <i/>
        <sz val="10"/>
        <color indexed="8"/>
        <rFont val="Arial"/>
        <family val="2"/>
        <charset val="238"/>
      </rPr>
      <t xml:space="preserve"> Indyk myślał o niedzieli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I, i</t>
    </r>
    <r>
      <rPr>
        <sz val="10"/>
        <color indexed="8"/>
        <rFont val="Arial"/>
        <family val="2"/>
        <charset val="238"/>
      </rPr>
      <t xml:space="preserve">. Zabawa ruchowa „Imiona na I”. Rozpoznawanie poznanych liter z wykorzystaniem kart demonstracyjnych z literami </t>
    </r>
    <r>
      <rPr>
        <i/>
        <sz val="10"/>
        <color indexed="8"/>
        <rFont val="Arial"/>
        <family val="2"/>
        <charset val="238"/>
      </rPr>
      <t>I i, A a, O o</t>
    </r>
    <r>
      <rPr>
        <sz val="10"/>
        <color indexed="8"/>
        <rFont val="Arial"/>
        <family val="2"/>
        <charset val="238"/>
      </rPr>
      <t xml:space="preserve">.  Pisanie liter: </t>
    </r>
    <r>
      <rPr>
        <i/>
        <sz val="10"/>
        <color indexed="8"/>
        <rFont val="Arial"/>
        <family val="2"/>
        <charset val="238"/>
      </rPr>
      <t>A, a, O, o, I, i</t>
    </r>
    <r>
      <rPr>
        <sz val="10"/>
        <color indexed="8"/>
        <rFont val="Arial"/>
        <family val="2"/>
        <charset val="238"/>
      </rPr>
      <t xml:space="preserve">. </t>
    </r>
  </si>
  <si>
    <t>Pantomima: Zgadnij, co lubię robić.</t>
  </si>
  <si>
    <r>
      <t xml:space="preserve">Słuchanie i analiza opowiadania E. Janikowszky </t>
    </r>
    <r>
      <rPr>
        <i/>
        <sz val="10"/>
        <color indexed="8"/>
        <rFont val="Arial"/>
        <family val="2"/>
        <charset val="238"/>
      </rPr>
      <t>Jestem już pierwszakiem</t>
    </r>
    <r>
      <rPr>
        <sz val="10"/>
        <color indexed="8"/>
        <rFont val="Arial"/>
        <family val="2"/>
        <charset val="238"/>
      </rPr>
      <t xml:space="preserve">. Czytanie zdań z piktogramami. Opowiadanie historyjki obrazkowej. Słuchanie i interpretacja wiersza J. Brzechwy </t>
    </r>
    <r>
      <rPr>
        <i/>
        <sz val="10"/>
        <color indexed="8"/>
        <rFont val="Arial"/>
        <family val="2"/>
        <charset val="238"/>
      </rPr>
      <t>Tańcowała igła z nitką.</t>
    </r>
    <r>
      <rPr>
        <sz val="10"/>
        <color indexed="8"/>
        <rFont val="Arial"/>
        <family val="2"/>
        <charset val="238"/>
      </rPr>
      <t xml:space="preserve"> Ćwiczenia grafomotoryczne.  Pisanie liter: </t>
    </r>
    <r>
      <rPr>
        <i/>
        <sz val="10"/>
        <color indexed="8"/>
        <rFont val="Arial"/>
        <family val="2"/>
        <charset val="238"/>
      </rPr>
      <t>A, a, O, o, I, i</t>
    </r>
    <r>
      <rPr>
        <sz val="10"/>
        <color indexed="8"/>
        <rFont val="Arial"/>
        <family val="2"/>
        <charset val="238"/>
      </rPr>
      <t>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</si>
  <si>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E, e</t>
    </r>
    <r>
      <rPr>
        <sz val="10"/>
        <color indexed="8"/>
        <rFont val="Arial"/>
        <family val="2"/>
        <charset val="238"/>
      </rPr>
      <t xml:space="preserve">. Zabawa ruchowa „Imiona na E”. Czytanie zdań z piktogramami. Wyszukiwanie liter </t>
    </r>
    <r>
      <rPr>
        <i/>
        <sz val="10"/>
        <color indexed="8"/>
        <rFont val="Arial"/>
        <family val="2"/>
        <charset val="238"/>
      </rPr>
      <t>E, e</t>
    </r>
    <r>
      <rPr>
        <sz val="10"/>
        <color indexed="8"/>
        <rFont val="Arial"/>
        <family val="2"/>
        <charset val="238"/>
      </rPr>
      <t xml:space="preserve">  w tekście.</t>
    </r>
  </si>
  <si>
    <r>
      <t xml:space="preserve">Artykulacja wybranych głosek. Nauka pisania połączeń liter, dotąd poznanych. Wysłuchiwanie głosek </t>
    </r>
    <r>
      <rPr>
        <i/>
        <sz val="10"/>
        <color indexed="8"/>
        <rFont val="Arial"/>
        <family val="2"/>
        <charset val="238"/>
      </rPr>
      <t>o, a, i, e</t>
    </r>
    <r>
      <rPr>
        <sz val="10"/>
        <color indexed="8"/>
        <rFont val="Arial"/>
        <family val="2"/>
        <charset val="238"/>
      </rPr>
      <t xml:space="preserve"> w wyrazach i w sylabach. </t>
    </r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</si>
  <si>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Co do czego?</t>
    </r>
    <r>
      <rPr>
        <sz val="10"/>
        <color indexed="8"/>
        <rFont val="Arial"/>
        <family val="2"/>
        <charset val="238"/>
      </rPr>
      <t>. Omówienie części zestawu komputerowego i zasad ich podłączania. Odszukiwanie liter na klawiaturze.</t>
    </r>
  </si>
  <si>
    <r>
      <t xml:space="preserve">Ćwiczenia utrwalające umiejętność zapisywania i odczytywania liter </t>
    </r>
    <r>
      <rPr>
        <i/>
        <sz val="10"/>
        <color indexed="8"/>
        <rFont val="Arial"/>
        <family val="2"/>
        <charset val="238"/>
      </rPr>
      <t>O, o, A, a, I, i, E, e</t>
    </r>
    <r>
      <rPr>
        <sz val="10"/>
        <color indexed="8"/>
        <rFont val="Arial"/>
        <family val="2"/>
        <charset val="238"/>
      </rPr>
      <t xml:space="preserve">.  </t>
    </r>
  </si>
  <si>
    <r>
      <t xml:space="preserve">Zabawa „Zgadnij, kto to śpiewa”. Śpiewanie piosenki </t>
    </r>
    <r>
      <rPr>
        <i/>
        <sz val="10"/>
        <color indexed="8"/>
        <rFont val="Arial"/>
        <family val="2"/>
        <charset val="238"/>
      </rPr>
      <t>Kochamy cię, nasza szkoło</t>
    </r>
    <r>
      <rPr>
        <sz val="10"/>
        <color indexed="8"/>
        <rFont val="Arial"/>
        <family val="2"/>
        <charset val="238"/>
      </rPr>
      <t>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</si>
  <si>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Ó, ó</t>
    </r>
    <r>
      <rPr>
        <sz val="10"/>
        <color indexed="8"/>
        <rFont val="Arial"/>
        <family val="2"/>
        <charset val="238"/>
      </rPr>
      <t xml:space="preserve">. Wyszukiwanie liter </t>
    </r>
    <r>
      <rPr>
        <i/>
        <sz val="10"/>
        <color indexed="8"/>
        <rFont val="Arial"/>
        <family val="2"/>
        <charset val="238"/>
      </rPr>
      <t>u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ó</t>
    </r>
    <r>
      <rPr>
        <sz val="10"/>
        <color indexed="8"/>
        <rFont val="Arial"/>
        <family val="2"/>
        <charset val="238"/>
      </rPr>
      <t xml:space="preserve"> w wyrazach. Ćwiczenia w kreśleniu ósemek.</t>
    </r>
  </si>
  <si>
    <r>
      <t xml:space="preserve">Rozmowa na temat bezpiecznej jazdy rowerem na podstawie tekstu </t>
    </r>
    <r>
      <rPr>
        <i/>
        <sz val="10"/>
        <color indexed="8"/>
        <rFont val="Arial"/>
        <family val="2"/>
        <charset val="238"/>
      </rPr>
      <t>Tygrysek musi mieć rower</t>
    </r>
    <r>
      <rPr>
        <sz val="10"/>
        <color indexed="8"/>
        <rFont val="Arial"/>
        <family val="2"/>
        <charset val="238"/>
      </rPr>
      <t xml:space="preserve"> oraz ilustracji i doświadczeń dzieci.</t>
    </r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</si>
  <si>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Pora na muzykowanie</t>
    </r>
    <r>
      <rPr>
        <sz val="10"/>
        <color indexed="8"/>
        <rFont val="Arial"/>
        <family val="2"/>
        <charset val="238"/>
      </rPr>
      <t>.</t>
    </r>
  </si>
  <si>
    <r>
      <t xml:space="preserve">Słuchanie wiersza B. Florczaka </t>
    </r>
    <r>
      <rPr>
        <i/>
        <sz val="10"/>
        <color indexed="8"/>
        <rFont val="Arial"/>
        <family val="2"/>
        <charset val="238"/>
      </rPr>
      <t>Śmigłowiec ratunkowy</t>
    </r>
    <r>
      <rPr>
        <sz val="10"/>
        <color indexed="8"/>
        <rFont val="Arial"/>
        <family val="2"/>
        <charset val="238"/>
      </rPr>
      <t xml:space="preserve">. Wyszukiwanie liter </t>
    </r>
    <r>
      <rPr>
        <i/>
        <sz val="10"/>
        <color indexed="8"/>
        <rFont val="Arial"/>
        <family val="2"/>
        <charset val="238"/>
      </rPr>
      <t>U, u, Ó, ó</t>
    </r>
    <r>
      <rPr>
        <sz val="10"/>
        <color indexed="8"/>
        <rFont val="Arial"/>
        <family val="2"/>
        <charset val="238"/>
      </rPr>
      <t xml:space="preserve"> w wyrazach. </t>
    </r>
  </si>
  <si>
    <r>
      <t xml:space="preserve">Czytanie i rozpoznawanie poznanych liter. Wysłuchiwanie w wyrazach głosek </t>
    </r>
    <r>
      <rPr>
        <i/>
        <sz val="10"/>
        <color indexed="8"/>
        <rFont val="Arial"/>
        <family val="2"/>
        <charset val="238"/>
      </rPr>
      <t>o, a, i, e</t>
    </r>
    <r>
      <rPr>
        <sz val="10"/>
        <color indexed="8"/>
        <rFont val="Arial"/>
        <family val="2"/>
        <charset val="238"/>
      </rPr>
      <t xml:space="preserve">. Ćwiczenia utrwalające umiejętność czytania i pisania liter </t>
    </r>
    <r>
      <rPr>
        <i/>
        <sz val="10"/>
        <color indexed="8"/>
        <rFont val="Arial"/>
        <family val="2"/>
        <charset val="238"/>
      </rPr>
      <t>O, o, A, a, I, i, E, e, U, u, Ó, ó</t>
    </r>
    <r>
      <rPr>
        <sz val="10"/>
        <color indexed="8"/>
        <rFont val="Arial"/>
        <family val="2"/>
        <charset val="238"/>
      </rPr>
      <t>. Pisanie połączeń.</t>
    </r>
  </si>
  <si>
    <t>Kto się o kogo troszczy – rozmowa na temat wszystkich domowników, także zwierząt.</t>
  </si>
  <si>
    <r>
      <t xml:space="preserve">Słuchanie wiersza L. Marjańskiej </t>
    </r>
    <r>
      <rPr>
        <i/>
        <sz val="10"/>
        <color indexed="8"/>
        <rFont val="Arial"/>
        <family val="2"/>
        <charset val="238"/>
      </rPr>
      <t>Jak rysować tatę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T, t</t>
    </r>
    <r>
      <rPr>
        <sz val="10"/>
        <color indexed="8"/>
        <rFont val="Arial"/>
        <family val="2"/>
        <charset val="238"/>
      </rPr>
      <t xml:space="preserve">. Wysłuchiwanie głoski </t>
    </r>
    <r>
      <rPr>
        <i/>
        <sz val="10"/>
        <color indexed="8"/>
        <rFont val="Arial"/>
        <family val="2"/>
        <charset val="238"/>
      </rPr>
      <t xml:space="preserve"> t </t>
    </r>
    <r>
      <rPr>
        <sz val="10"/>
        <color indexed="8"/>
        <rFont val="Arial"/>
        <family val="2"/>
        <charset val="238"/>
      </rPr>
      <t xml:space="preserve"> w wyrazach. Czytanie sylab z literami </t>
    </r>
    <r>
      <rPr>
        <i/>
        <sz val="10"/>
        <color indexed="8"/>
        <rFont val="Arial"/>
        <family val="2"/>
        <charset val="238"/>
      </rPr>
      <t>M, m, T, t,</t>
    </r>
    <r>
      <rPr>
        <sz val="10"/>
        <color indexed="8"/>
        <rFont val="Arial"/>
        <family val="2"/>
        <charset val="238"/>
      </rPr>
      <t xml:space="preserve"> układanie wyrazów z sylab. </t>
    </r>
  </si>
  <si>
    <r>
      <t xml:space="preserve">Słuchanie opowiadania </t>
    </r>
    <r>
      <rPr>
        <i/>
        <sz val="10"/>
        <color indexed="8"/>
        <rFont val="Arial"/>
        <family val="2"/>
        <charset val="238"/>
      </rPr>
      <t>Czar dla mamy</t>
    </r>
    <r>
      <rPr>
        <sz val="10"/>
        <color indexed="8"/>
        <rFont val="Arial"/>
        <family val="2"/>
        <charset val="238"/>
      </rPr>
      <t xml:space="preserve"> z książki J. Papuzińskie</t>
    </r>
    <r>
      <rPr>
        <i/>
        <sz val="10"/>
        <color indexed="8"/>
        <rFont val="Arial"/>
        <family val="2"/>
        <charset val="238"/>
      </rPr>
      <t xml:space="preserve"> Nasza mama czarodziejka</t>
    </r>
    <r>
      <rPr>
        <sz val="10"/>
        <color indexed="8"/>
        <rFont val="Arial"/>
        <family val="2"/>
        <charset val="238"/>
      </rPr>
      <t>. Czytanie i pisanie prostych zdań. Opowiadanie historyjki obrazkowej. Zabawy ćwiczące spostrzegawczość.</t>
    </r>
  </si>
  <si>
    <r>
      <t xml:space="preserve">Układanie wyrazów i zdania z zestawu liter (z literami </t>
    </r>
    <r>
      <rPr>
        <i/>
        <sz val="10"/>
        <color indexed="8"/>
        <rFont val="Arial"/>
        <family val="2"/>
        <charset val="238"/>
      </rPr>
      <t>M, m, T, t</t>
    </r>
    <r>
      <rPr>
        <sz val="10"/>
        <color indexed="8"/>
        <rFont val="Arial"/>
        <family val="2"/>
        <charset val="238"/>
      </rPr>
      <t>).</t>
    </r>
  </si>
  <si>
    <t xml:space="preserve">Budowanie domów z dostępnych materiałów. Malowanie kolorowych domów. Składanie domu z kartki na podstawie instrukcji. </t>
  </si>
  <si>
    <r>
      <t xml:space="preserve">Organizowanie wystawy ulubionych zabawek. Rozpoznawanie zabawek na podstawie krótkich opisów i zagadek. Wprowadzenie i nauka pisania liter </t>
    </r>
    <r>
      <rPr>
        <i/>
        <sz val="10"/>
        <color indexed="8"/>
        <rFont val="Arial"/>
        <family val="2"/>
        <charset val="238"/>
      </rPr>
      <t>L, l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L, l</t>
    </r>
    <r>
      <rPr>
        <sz val="10"/>
        <color indexed="8"/>
        <rFont val="Arial"/>
        <family val="2"/>
        <charset val="238"/>
      </rPr>
      <t xml:space="preserve">. Układanie wyrazów z sylab. </t>
    </r>
  </si>
  <si>
    <r>
      <t xml:space="preserve">Wypowiadanie się na temat zabawek i dbania o nie – na podstawie własnych doświadczeń dzieci i wiersza M. Niemyckiego </t>
    </r>
    <r>
      <rPr>
        <i/>
        <sz val="10"/>
        <color indexed="8"/>
        <rFont val="Arial"/>
        <family val="2"/>
        <charset val="238"/>
      </rPr>
      <t>Zbuntowane zabawki</t>
    </r>
    <r>
      <rPr>
        <sz val="10"/>
        <color indexed="8"/>
        <rFont val="Arial"/>
        <family val="2"/>
        <charset val="238"/>
      </rPr>
      <t xml:space="preserve">.   </t>
    </r>
  </si>
  <si>
    <r>
      <t xml:space="preserve">Ćwiczenia utrwalające umiejętność czytania i pisania. Układanie wyrazów i zdania z zestawu liter (z literami </t>
    </r>
    <r>
      <rPr>
        <i/>
        <sz val="10"/>
        <color indexed="8"/>
        <rFont val="Arial"/>
        <family val="2"/>
        <charset val="238"/>
      </rPr>
      <t>K, k, y).</t>
    </r>
  </si>
  <si>
    <r>
      <t xml:space="preserve">Wprowadzenie i nauka pisania liter 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 i układanie wyrazów z sylab.</t>
    </r>
  </si>
  <si>
    <r>
      <t xml:space="preserve">Aktywne słuchanie wiersza J. Tuwima </t>
    </r>
    <r>
      <rPr>
        <i/>
        <sz val="10"/>
        <color indexed="8"/>
        <rFont val="Arial"/>
        <family val="2"/>
        <charset val="238"/>
      </rPr>
      <t>Warzywa</t>
    </r>
    <r>
      <rPr>
        <sz val="10"/>
        <color indexed="8"/>
        <rFont val="Arial"/>
        <family val="2"/>
        <charset val="238"/>
      </rPr>
      <t xml:space="preserve">. Inscenizacja wiersza. Zabawa ruchowa. Pisanie sylab i wyrazów z literami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. Omówienie sylaby </t>
    </r>
    <r>
      <rPr>
        <i/>
        <sz val="10"/>
        <color indexed="8"/>
        <rFont val="Arial"/>
        <family val="2"/>
        <charset val="238"/>
      </rPr>
      <t>si.</t>
    </r>
  </si>
  <si>
    <r>
      <t>Pisanie na klawiaturze –</t>
    </r>
    <r>
      <rPr>
        <i/>
        <sz val="10"/>
        <color indexed="8"/>
        <rFont val="Arial"/>
        <family val="2"/>
        <charset val="238"/>
      </rPr>
      <t xml:space="preserve"> o a i e u</t>
    </r>
    <r>
      <rPr>
        <sz val="10"/>
        <color indexed="8"/>
        <rFont val="Arial"/>
        <family val="2"/>
        <charset val="238"/>
      </rPr>
      <t>. Tux Paint – postać z owoców i warzyw.</t>
    </r>
  </si>
  <si>
    <t>Wstęp do programowania - sekwencja obrazków. Tux Paint – zabawa pędzlem i domek.</t>
  </si>
  <si>
    <t>edukacja wczesnoszkolna, klasa pierwsza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</si>
  <si>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</si>
  <si>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</si>
  <si>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</si>
  <si>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</si>
  <si>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</si>
  <si>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</si>
  <si>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</si>
  <si>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VIII–GDZIE JEST WODA?  W w, R r</t>
  </si>
  <si>
    <t>Rozmowa na temat wykorzystania wody i sposobów jej oszczędzania. Omówienie podstawowych zasad bezpieczeństwa podczas kąpieli i innych czynności związanych z wykorzystaniem wody w domu.</t>
  </si>
  <si>
    <t xml:space="preserve">VIII–2 Czy woda jest zawsze taka sama? </t>
  </si>
  <si>
    <t>Doświadczenia z wodą. Rozmowa z uczniami o właściwościach wody i o tym,  co zawiera w sobie wodę.</t>
  </si>
  <si>
    <t>VIII–3 Litery R, r.  Kto potrzebuje wody? Gdzie jest woda na Ziemi?</t>
  </si>
  <si>
    <t>Wskazywanie naturalnych miejsc występowania wody (morze, jezioro, rzeka).</t>
  </si>
  <si>
    <t>Rozmowa na temat założenia akwarium i opieki nad rybami.</t>
  </si>
  <si>
    <t xml:space="preserve">Wykonanie makiety akwarium. </t>
  </si>
  <si>
    <t xml:space="preserve">Liczby od 0 do 10. Cyfra 0. </t>
  </si>
  <si>
    <t>Liczby od 0 do 10. Polskie monety i banknoty.</t>
  </si>
  <si>
    <t>II 6.3</t>
  </si>
  <si>
    <t>Lepimy garnki. Wykonywanie naczyń metodą wałeczkową.</t>
  </si>
  <si>
    <t>V 2.4, 2.6; 3.1</t>
  </si>
  <si>
    <t xml:space="preserve">Gramy na instrumentach perkusyjnych. Granie z wykorzystaniem prostych partytur. </t>
  </si>
  <si>
    <t>Tux Paint – magiczna abstrakcja.</t>
  </si>
  <si>
    <t>VII 2.2, 2.3; 3.1</t>
  </si>
  <si>
    <t>Stymulacja receptorów czucia głębokiego i tangoreceptorów. Rzuty do różnych celów piłkami o różnym ciężarze i wielkości.</t>
  </si>
  <si>
    <t xml:space="preserve">VIII–1  Litery W,w. Gdzie jest woda w mieszkaniu? </t>
  </si>
  <si>
    <t>VIII–4 Życie w akwarium</t>
  </si>
  <si>
    <t>IX–JAKIE SĄ JESIENNE SZATY?  
P p, B b</t>
  </si>
  <si>
    <t xml:space="preserve">IX–1 Litery P, p. Jak zmienia się przyroda jesienią? </t>
  </si>
  <si>
    <t>Rozpoznawanie jesiennych liści na podstawie opisu. Analizowanie jesiennej ilustracji – wyszukiwanie elementów, które nie pasują do przedstawionej pory roku.</t>
  </si>
  <si>
    <t>Gry i zabawy ruchowe. Układanie parasola z elementów.</t>
  </si>
  <si>
    <t xml:space="preserve">IX–2  Prognoza pogody dla Polski  </t>
  </si>
  <si>
    <t>Rozpoznawanie symboli oznaczających elementy pogody. Oglądanie kształtu granic Polski na ﬁzycznej mapie Polski. Oglądanie prognozy pogody.</t>
  </si>
  <si>
    <t>Wykonanie kalendarza pogody.</t>
  </si>
  <si>
    <t xml:space="preserve">Układanie akompaniamentu do melodii kropelki. </t>
  </si>
  <si>
    <t xml:space="preserve">IX–3 Kiedy przyda się parasol? </t>
  </si>
  <si>
    <t>Rozmowa na temat ubioru dostosowanego do warunków pogody.</t>
  </si>
  <si>
    <t xml:space="preserve">IX–4  Litery B, b. Buty na jesienne wędrówki </t>
  </si>
  <si>
    <t>Słuchanie Preludium 15, op. 28 (Deszczowego) Fryderyka Chopina.</t>
  </si>
  <si>
    <t xml:space="preserve">IX–5 Jak ubieramy się jesienią? Z wizytą w sklepie obuwniczym </t>
  </si>
  <si>
    <t>Projektowanie jesiennej kreacji – tworzenie kolażu z wycinków z czasopism.</t>
  </si>
  <si>
    <t>Liczby od 0 do 10. Pisanie liczb od 1 do 4. Rozkłady liczb 3 i 4 na składniki.</t>
  </si>
  <si>
    <t>II 2.1, 2.2;3.1, 3.2</t>
  </si>
  <si>
    <t>Liczby od 0 do 10. Czytanie i pisanie liczb od 1 do 4.</t>
  </si>
  <si>
    <t>Liczby od 0 do 10. Czytanie i pisanie liczb 3 i 4.</t>
  </si>
  <si>
    <t>Liczby od 0 do 10. Czytanie i pisanie liczb 1 i 2.</t>
  </si>
  <si>
    <t xml:space="preserve">Maszerujemy z orkiestrą wojskową. Wprowadzenie taktu. Akcent metryczny w rytmie marsza. </t>
  </si>
  <si>
    <t>VIII 1.1, 1.2, 1.3, 1.5, 1.6; 2.1, 2.2; 3.2, 3.5; 4.1; 5.2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</si>
  <si>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m t d l</t>
    </r>
    <r>
      <rPr>
        <sz val="10"/>
        <color indexed="8"/>
        <rFont val="Arial"/>
        <family val="2"/>
        <charset val="238"/>
      </rPr>
      <t>.</t>
    </r>
  </si>
  <si>
    <t xml:space="preserve">VII 3.1 </t>
  </si>
  <si>
    <t>Doskonalenie koordynacji, zwinności i umiejętności współpracy.</t>
  </si>
  <si>
    <t>Doskonalenie koordynacji receptorowo-ruchowej i szybkości. Wyścigi dla zdrowia i zabawy, np. „Sałatka owocowa”.</t>
  </si>
  <si>
    <t xml:space="preserve">Zabawy bieżne i skoczne, np. „Kałuża”, „Skoki żabki”. Skok w dal z miejsca – próba siły mięśni nóg. </t>
  </si>
  <si>
    <r>
      <t>Słuchanie opowiadań M. Kapelusz</t>
    </r>
    <r>
      <rPr>
        <i/>
        <sz val="10"/>
        <color indexed="8"/>
        <rFont val="Arial"/>
        <family val="2"/>
        <charset val="238"/>
      </rPr>
      <t xml:space="preserve"> Idę do szkoły!</t>
    </r>
    <r>
      <rPr>
        <sz val="10"/>
        <color indexed="8"/>
        <rFont val="Arial"/>
        <family val="2"/>
        <charset val="238"/>
      </rPr>
      <t xml:space="preserve"> oraz </t>
    </r>
    <r>
      <rPr>
        <i/>
        <sz val="10"/>
        <color indexed="8"/>
        <rFont val="Arial"/>
        <family val="2"/>
        <charset val="238"/>
      </rPr>
      <t>Pierwszy dzień w szkole</t>
    </r>
    <r>
      <rPr>
        <sz val="10"/>
        <color indexed="8"/>
        <rFont val="Arial"/>
        <family val="2"/>
        <charset val="238"/>
      </rPr>
      <t>. Omówienie kompletu książek i wyprawki. Omówienie ilustracji przedstawiającej szkołę.</t>
    </r>
  </si>
  <si>
    <r>
      <t xml:space="preserve">Przedstawienie bohaterów serii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. Odczytywanie globalne imion bohaterów. Słuchanie opowiadania M. Kapelusz </t>
    </r>
    <r>
      <rPr>
        <i/>
        <sz val="10"/>
        <color indexed="8"/>
        <rFont val="Arial"/>
        <family val="2"/>
        <charset val="238"/>
      </rPr>
      <t>Gdzie jest pan Tomek?</t>
    </r>
    <r>
      <rPr>
        <sz val="10"/>
        <color indexed="8"/>
        <rFont val="Arial"/>
        <family val="2"/>
        <charset val="238"/>
      </rPr>
      <t>. Rozpoznawanie pomieszczeń szkolnych i omawianie ich znaczenia. Rozpoznawanie dotykiem różnych przedmiotów. Analizowanie ilustracji. Ćwiczenia grafomotoryczne.</t>
    </r>
  </si>
  <si>
    <r>
      <t xml:space="preserve">Orientacja przestrzenna. Wzajemne położenie obiektów. Używanie określeń: </t>
    </r>
    <r>
      <rPr>
        <i/>
        <sz val="10"/>
        <color indexed="8"/>
        <rFont val="Arial"/>
        <family val="2"/>
        <charset val="238"/>
      </rPr>
      <t>przed, za, pod, nad, pomiędzy, obok, wewnątrz, na zewnątrz</t>
    </r>
    <r>
      <rPr>
        <sz val="10"/>
        <color indexed="8"/>
        <rFont val="Arial"/>
        <family val="2"/>
        <charset val="238"/>
      </rPr>
      <t>.</t>
    </r>
  </si>
  <si>
    <r>
      <t xml:space="preserve">Rozmowa o ulubionych zajęciach szkolnych. Omawianie historyjki obrazkowej. Słuchanie wiersza N. Usenko </t>
    </r>
    <r>
      <rPr>
        <i/>
        <sz val="10"/>
        <color indexed="8"/>
        <rFont val="Arial"/>
        <family val="2"/>
        <charset val="238"/>
      </rPr>
      <t>Szkolny wiersz</t>
    </r>
    <r>
      <rPr>
        <sz val="10"/>
        <color indexed="8"/>
        <rFont val="Arial"/>
        <family val="2"/>
        <charset val="238"/>
      </rPr>
      <t xml:space="preserve">. Nazywanie i klasyﬁkowanie przyborów szkolnych. Ćwiczenia grafomotoryczne. Omówienie zainteresowań bohaterów serii i czytanie globalne ich imion.  </t>
    </r>
  </si>
  <si>
    <r>
      <t xml:space="preserve">Pantomima: Co robię? Słuchanie opowiadania M. Kapelusz </t>
    </r>
    <r>
      <rPr>
        <i/>
        <sz val="10"/>
        <color indexed="8"/>
        <rFont val="Arial"/>
        <family val="2"/>
        <charset val="238"/>
      </rPr>
      <t>Zając zostaje</t>
    </r>
    <r>
      <rPr>
        <sz val="10"/>
        <color indexed="8"/>
        <rFont val="Arial"/>
        <family val="2"/>
        <charset val="238"/>
      </rPr>
      <t xml:space="preserve">. Rozmowa o pożyczaniu i oddawaniu. </t>
    </r>
  </si>
  <si>
    <r>
      <t xml:space="preserve">Ćwiczenie orientacji przestrzennej. Słuchanie opowiadania M. Kapelusz </t>
    </r>
    <r>
      <rPr>
        <i/>
        <sz val="10"/>
        <color indexed="8"/>
        <rFont val="Arial"/>
        <family val="2"/>
        <charset val="238"/>
      </rPr>
      <t>Dyżurny</t>
    </r>
    <r>
      <rPr>
        <sz val="10"/>
        <color indexed="8"/>
        <rFont val="Arial"/>
        <family val="2"/>
        <charset val="238"/>
      </rPr>
      <t xml:space="preserve">. Czytanie globalne imion bohaterów. Słuchanie opowiadania D. Fajt </t>
    </r>
    <r>
      <rPr>
        <i/>
        <sz val="10"/>
        <color indexed="8"/>
        <rFont val="Arial"/>
        <family val="2"/>
        <charset val="238"/>
      </rPr>
      <t>Nowe pismo</t>
    </r>
    <r>
      <rPr>
        <sz val="10"/>
        <color indexed="8"/>
        <rFont val="Arial"/>
        <family val="2"/>
        <charset val="238"/>
      </rPr>
      <t>. Omówienie sposobów wykorzystania piktogramów na co dzień. Ćwiczenia grafomotoryczne.</t>
    </r>
  </si>
  <si>
    <r>
      <t xml:space="preserve">Orientacja przestrzenna. Ćwiczenia w używaniu określeń: </t>
    </r>
    <r>
      <rPr>
        <i/>
        <sz val="10"/>
        <color indexed="8"/>
        <rFont val="Arial"/>
        <family val="2"/>
        <charset val="238"/>
      </rPr>
      <t>na, przed, za, obok, pomiędzy, nad, pod, poza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</si>
  <si>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i analizowanie opowiadania M. Kapelusz </t>
    </r>
    <r>
      <rPr>
        <i/>
        <sz val="10"/>
        <color indexed="8"/>
        <rFont val="Arial"/>
        <family val="2"/>
        <charset val="238"/>
      </rPr>
      <t>Wybudujemy wieżę</t>
    </r>
    <r>
      <rPr>
        <sz val="10"/>
        <color indexed="8"/>
        <rFont val="Arial"/>
        <family val="2"/>
        <charset val="238"/>
      </rPr>
      <t>.</t>
    </r>
  </si>
  <si>
    <r>
      <t xml:space="preserve">Co będziemy robić w szkole? – nauka piosenki </t>
    </r>
    <r>
      <rPr>
        <i/>
        <sz val="10"/>
        <color indexed="8"/>
        <rFont val="Arial"/>
        <family val="2"/>
        <charset val="238"/>
      </rPr>
      <t>Kochamy cię, nasza szkoło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</si>
  <si>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Dziurawe serce</t>
    </r>
    <r>
      <rPr>
        <sz val="10"/>
        <color indexed="8"/>
        <rFont val="Arial"/>
        <family val="2"/>
        <charset val="238"/>
      </rPr>
      <t xml:space="preserve">. Omówienie ilustracji przedstawiających klasową wycieczkę do lasu. </t>
    </r>
  </si>
  <si>
    <r>
      <t xml:space="preserve">Nauka </t>
    </r>
    <r>
      <rPr>
        <i/>
        <sz val="10"/>
        <color indexed="8"/>
        <rFont val="Arial"/>
        <family val="2"/>
        <charset val="238"/>
      </rPr>
      <t>Piosenki o słoneczku</t>
    </r>
    <r>
      <rPr>
        <sz val="10"/>
        <color indexed="8"/>
        <rFont val="Arial"/>
        <family val="2"/>
        <charset val="238"/>
      </rPr>
      <t>.</t>
    </r>
  </si>
  <si>
    <r>
      <t xml:space="preserve">Omówienie ilustracji przedstawiającej klasę. Słuchanie opowiadania M. Kapelusz </t>
    </r>
    <r>
      <rPr>
        <i/>
        <sz val="10"/>
        <color indexed="8"/>
        <rFont val="Arial"/>
        <family val="2"/>
        <charset val="238"/>
      </rPr>
      <t>Zgryz.</t>
    </r>
    <r>
      <rPr>
        <sz val="10"/>
        <color indexed="8"/>
        <rFont val="Arial"/>
        <family val="2"/>
        <charset val="238"/>
      </rPr>
      <t xml:space="preserve"> Analiza i synteza sylabowa - różne ćwiczenia. </t>
    </r>
  </si>
  <si>
    <r>
      <t xml:space="preserve">Sylabizowanie imion dzieci. Słuchanie wiersza J. Tuwima </t>
    </r>
    <r>
      <rPr>
        <i/>
        <sz val="10"/>
        <color indexed="8"/>
        <rFont val="Arial"/>
        <family val="2"/>
        <charset val="238"/>
      </rPr>
      <t>Lokomotywa.</t>
    </r>
    <r>
      <rPr>
        <sz val="10"/>
        <color indexed="8"/>
        <rFont val="Arial"/>
        <family val="2"/>
        <charset val="238"/>
      </rPr>
      <t xml:space="preserve"> Analiza sylabowa wyrazów. Czytanie (z podziałem na sylaby) imion bohaterów serii. Ćwiczenie grafomotoryczne. Dopasowywanie schematów sylabowych do przedmiotów w klasie.</t>
    </r>
  </si>
  <si>
    <r>
      <t xml:space="preserve">Rozmowa o przygotowaniach do pasowania na ucznia. Praca z tekstem </t>
    </r>
    <r>
      <rPr>
        <i/>
        <sz val="10"/>
        <color indexed="8"/>
        <rFont val="Arial"/>
        <family val="2"/>
        <charset val="238"/>
      </rPr>
      <t>Pasowanie na ucznia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</si>
  <si>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Granie w klasowej orkiestrze na wykonanych instrumentach. Śpiewanie piosenki </t>
    </r>
    <r>
      <rPr>
        <i/>
        <sz val="10"/>
        <color indexed="8"/>
        <rFont val="Arial"/>
        <family val="2"/>
        <charset val="238"/>
      </rPr>
      <t>Kochamy cię, nasza szkoło.</t>
    </r>
    <r>
      <rPr>
        <sz val="10"/>
        <color indexed="8"/>
        <rFont val="Arial"/>
        <family val="2"/>
        <charset val="238"/>
      </rPr>
      <t xml:space="preserve"> Nauka skandowania fragmentu przyrzeczenia.</t>
    </r>
  </si>
  <si>
    <r>
      <t>Projektowanie pięknych i zdrowych kanapek</t>
    </r>
    <r>
      <rPr>
        <b/>
        <sz val="10"/>
        <color indexed="8"/>
        <rFont val="Arial"/>
        <family val="2"/>
        <charset val="238"/>
      </rPr>
      <t>.</t>
    </r>
  </si>
  <si>
    <r>
      <t xml:space="preserve">Układanie wyrazów i zdania z zestawu liter (z literami </t>
    </r>
    <r>
      <rPr>
        <i/>
        <sz val="10"/>
        <color indexed="8"/>
        <rFont val="Arial"/>
        <family val="2"/>
        <charset val="238"/>
      </rPr>
      <t>S, s, J, j</t>
    </r>
    <r>
      <rPr>
        <sz val="10"/>
        <color indexed="8"/>
        <rFont val="Arial"/>
        <family val="2"/>
        <charset val="238"/>
      </rPr>
      <t>).</t>
    </r>
  </si>
  <si>
    <r>
      <t xml:space="preserve">Słuchanie opowiadania D. Gawryluk </t>
    </r>
    <r>
      <rPr>
        <i/>
        <sz val="10"/>
        <color indexed="8"/>
        <rFont val="Arial"/>
        <family val="2"/>
        <charset val="238"/>
      </rPr>
      <t>Zdrowa żywność</t>
    </r>
    <r>
      <rPr>
        <sz val="10"/>
        <color indexed="8"/>
        <rFont val="Arial"/>
        <family val="2"/>
        <charset val="238"/>
      </rPr>
      <t>. Analizowanie i uzupełnianie ilustracji na podstawie tekstu. Pisanie wyrażeń.</t>
    </r>
  </si>
  <si>
    <r>
      <t xml:space="preserve">Słuchanie opowiadania G. Kasdepke  </t>
    </r>
    <r>
      <rPr>
        <i/>
        <sz val="10"/>
        <color indexed="8"/>
        <rFont val="Arial"/>
        <family val="2"/>
        <charset val="238"/>
      </rPr>
      <t xml:space="preserve">Bul, bul… 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W, w</t>
    </r>
    <r>
      <rPr>
        <sz val="10"/>
        <color indexed="8"/>
        <rFont val="Arial"/>
        <family val="2"/>
        <charset val="238"/>
      </rPr>
      <t xml:space="preserve">. Czytanie sylab i układanie z nich wyrazów.  Ćwiczenia fonetyczne z głoską </t>
    </r>
    <r>
      <rPr>
        <i/>
        <sz val="10"/>
        <color indexed="8"/>
        <rFont val="Arial"/>
        <family val="2"/>
        <charset val="238"/>
      </rPr>
      <t>w</t>
    </r>
    <r>
      <rPr>
        <sz val="10"/>
        <color indexed="8"/>
        <rFont val="Arial"/>
        <family val="2"/>
        <charset val="238"/>
      </rPr>
      <t>.</t>
    </r>
  </si>
  <si>
    <r>
      <t xml:space="preserve">Czytanie sylab, wyrazów i zdań, wyszukiwanie litery </t>
    </r>
    <r>
      <rPr>
        <i/>
        <sz val="10"/>
        <color indexed="8"/>
        <rFont val="Arial"/>
        <family val="2"/>
        <charset val="238"/>
      </rPr>
      <t>W, w</t>
    </r>
    <r>
      <rPr>
        <sz val="10"/>
        <color indexed="8"/>
        <rFont val="Arial"/>
        <family val="2"/>
        <charset val="238"/>
      </rPr>
      <t xml:space="preserve">.  Czytanie i pisanie sylab i wyrazów z literami </t>
    </r>
    <r>
      <rPr>
        <i/>
        <sz val="10"/>
        <color indexed="8"/>
        <rFont val="Arial"/>
        <family val="2"/>
        <charset val="238"/>
      </rPr>
      <t xml:space="preserve">W, w. </t>
    </r>
    <r>
      <rPr>
        <sz val="10"/>
        <color indexed="8"/>
        <rFont val="Arial"/>
        <family val="2"/>
        <charset val="238"/>
      </rPr>
      <t>Czytanie i pisanie zdań.</t>
    </r>
    <r>
      <rPr>
        <i/>
        <sz val="10"/>
        <color indexed="8"/>
        <rFont val="Arial"/>
        <family val="2"/>
        <charset val="238"/>
      </rPr>
      <t xml:space="preserve"> </t>
    </r>
  </si>
  <si>
    <r>
      <t xml:space="preserve">Układanie zdań z rozsypanki wyrazowej. Wprowadzenie i nauka pisania liter </t>
    </r>
    <r>
      <rPr>
        <i/>
        <sz val="10"/>
        <color indexed="8"/>
        <rFont val="Arial"/>
        <family val="2"/>
        <charset val="238"/>
      </rPr>
      <t>R, r</t>
    </r>
    <r>
      <rPr>
        <sz val="10"/>
        <color indexed="8"/>
        <rFont val="Arial"/>
        <family val="2"/>
        <charset val="238"/>
      </rPr>
      <t xml:space="preserve">. Czytanie sylab i układanie z nich wyrazów. Wysłuchiwanie w wyrazach głoski </t>
    </r>
    <r>
      <rPr>
        <i/>
        <sz val="10"/>
        <color indexed="8"/>
        <rFont val="Arial"/>
        <family val="2"/>
        <charset val="238"/>
      </rPr>
      <t>r</t>
    </r>
    <r>
      <rPr>
        <sz val="10"/>
        <color indexed="8"/>
        <rFont val="Arial"/>
        <family val="2"/>
        <charset val="238"/>
      </rPr>
      <t xml:space="preserve">. Ćwiczenie percepcji wzrokowej i słuchowej. Wysłuchiwanie rymów w wierszu J. Brzechwy </t>
    </r>
    <r>
      <rPr>
        <i/>
        <sz val="10"/>
        <color indexed="8"/>
        <rFont val="Arial"/>
        <family val="2"/>
        <charset val="238"/>
      </rPr>
      <t xml:space="preserve">Ryby, żaby, raki. </t>
    </r>
    <r>
      <rPr>
        <sz val="10"/>
        <color indexed="8"/>
        <rFont val="Arial"/>
        <family val="2"/>
        <charset val="238"/>
      </rPr>
      <t xml:space="preserve">Dobieranie w pary rymujących się wyrazów. </t>
    </r>
  </si>
  <si>
    <r>
      <t xml:space="preserve">Wypowiedzi uczniów na temat barw jesieni i charakterystycznych zmian w przyrodzie o tej porze roku. Aktywne słuchanie wiersza M. Strzałkowskiej </t>
    </r>
    <r>
      <rPr>
        <i/>
        <sz val="10"/>
        <color indexed="8"/>
        <rFont val="Arial"/>
        <family val="2"/>
        <charset val="238"/>
      </rPr>
      <t xml:space="preserve">Ja się bawię doskonale! 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P, p</t>
    </r>
    <r>
      <rPr>
        <sz val="10"/>
        <color indexed="8"/>
        <rFont val="Arial"/>
        <family val="2"/>
        <charset val="238"/>
      </rPr>
      <t>. Czytanie sylab i układanie wyrazów z sylab.</t>
    </r>
  </si>
  <si>
    <r>
      <t xml:space="preserve">Słuchanie wiersza J. Brzechwy </t>
    </r>
    <r>
      <rPr>
        <i/>
        <sz val="10"/>
        <color indexed="8"/>
        <rFont val="Arial"/>
        <family val="2"/>
        <charset val="238"/>
      </rPr>
      <t>Siedmiomilowe buty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B, b</t>
    </r>
    <r>
      <rPr>
        <sz val="10"/>
        <color indexed="8"/>
        <rFont val="Arial"/>
        <family val="2"/>
        <charset val="238"/>
      </rPr>
      <t xml:space="preserve">. Czytanie sylab i układanie wyrazów z sylab. Rozróżnianie liter </t>
    </r>
    <r>
      <rPr>
        <i/>
        <sz val="10"/>
        <color indexed="8"/>
        <rFont val="Arial"/>
        <family val="2"/>
        <charset val="238"/>
      </rPr>
      <t>p, b, d</t>
    </r>
    <r>
      <rPr>
        <sz val="10"/>
        <color indexed="8"/>
        <rFont val="Arial"/>
        <family val="2"/>
        <charset val="238"/>
      </rPr>
      <t xml:space="preserve">. Słuchanie baśni </t>
    </r>
    <r>
      <rPr>
        <i/>
        <sz val="10"/>
        <color indexed="8"/>
        <rFont val="Arial"/>
        <family val="2"/>
        <charset val="238"/>
      </rPr>
      <t>O kocie w butach.</t>
    </r>
  </si>
  <si>
    <t xml:space="preserve">X–1  Jeśli zachoruję, rozsądnie się zachowuję </t>
  </si>
  <si>
    <r>
      <t xml:space="preserve">Słuchanie fragmentu opowiadania Janoscha </t>
    </r>
    <r>
      <rPr>
        <i/>
        <sz val="10"/>
        <color indexed="8"/>
        <rFont val="Arial"/>
        <family val="2"/>
        <charset val="238"/>
      </rPr>
      <t>Ja ciebie wyleczę, powiedział Miś</t>
    </r>
    <r>
      <rPr>
        <sz val="10"/>
        <color indexed="8"/>
        <rFont val="Arial"/>
        <family val="2"/>
        <charset val="238"/>
      </rPr>
      <t xml:space="preserve">.  Słuchanie wiersza B. Lewandowskiej </t>
    </r>
    <r>
      <rPr>
        <i/>
        <sz val="10"/>
        <color indexed="8"/>
        <rFont val="Arial"/>
        <family val="2"/>
        <charset val="238"/>
      </rPr>
      <t>Na zdrowie.</t>
    </r>
    <r>
      <rPr>
        <sz val="10"/>
        <color indexed="8"/>
        <rFont val="Arial"/>
        <family val="2"/>
        <charset val="238"/>
      </rPr>
      <t xml:space="preserve">  </t>
    </r>
  </si>
  <si>
    <t>Rozmowa o tym, jak dbać o zdrowie, na podstawie ilustracji i doświadczeń dzieci. Utrwalenie nazw części ciała. Omówienie sytuacji, w których należy myć ręce.  Wspólne umycie rąk przed jedzeniem drugiego śniadania.</t>
  </si>
  <si>
    <t>Ilustrowanie wysłuchanego fragmentu opowiadania.</t>
  </si>
  <si>
    <t>X–2 Litery C, c. Odżywiam się zdrowo</t>
  </si>
  <si>
    <t>Rozmowa o cebuli i jej właściwościach. Doświadczenia z cebulami różnych odmian. Rozpoznawanie owoców. Rozmowa o owocach cytrusowych i ich właściwościach zdrowotnych.</t>
  </si>
  <si>
    <t xml:space="preserve">X–3 Co to znaczy, że ubieram się na cebulkę? </t>
  </si>
  <si>
    <r>
      <t xml:space="preserve">Czytanie i pisanie wyrazów oraz zdań z sylabami. Ćwiczenia w czytaniu i pisaniu. Formułowanie pytań typu: „Kto to jest?” i „Co to jest?” oraz odpowiedzi na nie. Słuchanie wiersza D. Gellnerowej </t>
    </r>
    <r>
      <rPr>
        <i/>
        <sz val="10"/>
        <color indexed="8"/>
        <rFont val="Arial"/>
        <family val="2"/>
        <charset val="238"/>
      </rPr>
      <t>Zmarzlak</t>
    </r>
    <r>
      <rPr>
        <sz val="10"/>
        <color indexed="8"/>
        <rFont val="Arial"/>
        <family val="2"/>
        <charset val="238"/>
      </rPr>
      <t xml:space="preserve">. </t>
    </r>
  </si>
  <si>
    <t>Demonstrowanie przez uczniów propozycji gimnastyki porannej.</t>
  </si>
  <si>
    <t xml:space="preserve">X–4 Litery G, g. Dlaczego turyści chodzą po górach? </t>
  </si>
  <si>
    <t>Liczby od 0 do 10. Czytanie i pisanie liczby 5. Rozkład liczby 5 na składniki. Dodawanie w zakresie 5.</t>
  </si>
  <si>
    <t xml:space="preserve">Liczby od 0 do 10. Czytanie i pisanie liczby 6. Dodawanie w zakresie 6. </t>
  </si>
  <si>
    <t>Liczby od 0 do 10. Czytanie i pisanie liczby 7. Rozkład liczby 7 na składniki. Dodawanie w zakresie 7.</t>
  </si>
  <si>
    <t>V 2.3; 3.1</t>
  </si>
  <si>
    <t xml:space="preserve">Zabawy ze śpiewem, np. „Karuzela”, „Ciuciubabka”. </t>
  </si>
  <si>
    <t xml:space="preserve">Zabawy naśladowcze, np. „Pajacyki”, „Gąski, gąski do domu”. </t>
  </si>
  <si>
    <t>Kształtowanie wytrzymałości (tlenowej). Kształtowanie rytmu i równowagi dynamicznej.</t>
  </si>
  <si>
    <t>Oglądanie zdjęć krajobrazów górskich w Polsce. Poznawanie stroju góralskiego i rozmowa na temat  innych strojów regionalnych.</t>
  </si>
  <si>
    <t>Składanie makiety domku góralskiego.Tradycyjne stroje ludowe.</t>
  </si>
  <si>
    <t>Słuchanie muzyki góralskiej.</t>
  </si>
  <si>
    <t>X–5 Ćwiczenia utrwalające</t>
  </si>
  <si>
    <t>X–5 Góry, górale i góralki</t>
  </si>
  <si>
    <t>XI–NADCHODZĄ ŚWIĘTA. KOMU MOGĘ POMOC?  
Ą ą,  Ę ę</t>
  </si>
  <si>
    <t xml:space="preserve">XI–1 Na kogo przed świętami czekają dzieci? </t>
  </si>
  <si>
    <t>Liczby od 0 do 10. Czytanie i pisanie liczby 7. Rozkład liczby 7 na składniki. Dodawanie w zakresie 7 (cd).</t>
  </si>
  <si>
    <t>Liczby od 0 do 10. Czytanie i pisanie liczby 8. Rozkład liczby 8 na składniki. Dodawanie w zakresie 8.</t>
  </si>
  <si>
    <t>Liczby od 0 do 10. Czytanie i pisanie liczb od 5 do 8. Powtórzenie.</t>
  </si>
  <si>
    <t>V 2.1, 2.3, 2.6</t>
  </si>
  <si>
    <t>VIII 1.2, 1.3; 2.2, 2.4; 4.1, 4.2, 4.5</t>
  </si>
  <si>
    <t>Tux Paint – miasto nocą.</t>
  </si>
  <si>
    <t>Zabawy bieżne, rzutne i koordynacyjne z gazetami, np. „Wyścig gazeciarzy”, „Taniec na gazecie”, rzuty papierowymi kulkami do celu.</t>
  </si>
  <si>
    <t xml:space="preserve">Kształtowanie rytmu i koordynacji receptorowo-ruchowej. Zabawy ze śpiewem. </t>
  </si>
  <si>
    <r>
      <t xml:space="preserve">Słuchanie i analiza opowiadania M. Strzałkowskiej </t>
    </r>
    <r>
      <rPr>
        <i/>
        <sz val="10"/>
        <color indexed="8"/>
        <rFont val="Arial"/>
        <family val="2"/>
        <charset val="238"/>
      </rPr>
      <t xml:space="preserve">Prezent dla Mikołaja. </t>
    </r>
    <r>
      <rPr>
        <sz val="10"/>
        <color indexed="8"/>
        <rFont val="Arial"/>
        <family val="2"/>
        <charset val="238"/>
      </rPr>
      <t xml:space="preserve"> </t>
    </r>
  </si>
  <si>
    <t>Jaki prezent jest najlepszy? – rozmowa na temat prezentów i wspólna zabawa.</t>
  </si>
  <si>
    <t>XI–1 Na kogo przed świętami czekają dzieci? (cd.)</t>
  </si>
  <si>
    <t xml:space="preserve">XI–2  Litery Ą, ą.  Komu mogę podarować prezent? </t>
  </si>
  <si>
    <t xml:space="preserve">XI–3 Jak przygotować prezenty dla zwierząt? </t>
  </si>
  <si>
    <t xml:space="preserve">Omówienie celu i sposobu dokarmiania ptaków. Założenie karmnika. Rozmowa o przygotowaniach zwierząt do zimy. </t>
  </si>
  <si>
    <t>Zabawa ruchowa „Jak zachowują się zwierzęta?”.</t>
  </si>
  <si>
    <t>Rysowanie konturów zwierząt.</t>
  </si>
  <si>
    <t>XI–4 Litery Ę, ę. Przygotowania do świąt</t>
  </si>
  <si>
    <r>
      <t xml:space="preserve">Nauka piosenki </t>
    </r>
    <r>
      <rPr>
        <i/>
        <sz val="10"/>
        <color indexed="8"/>
        <rFont val="Arial"/>
        <family val="2"/>
        <charset val="238"/>
      </rPr>
      <t xml:space="preserve"> Nie miały aniołki.</t>
    </r>
  </si>
  <si>
    <t>Liczby od 0 do 10. Czytanie i pisanie liczby 9. Rozkład liczby 9 na składniki.</t>
  </si>
  <si>
    <t>Liczby od 0 do 10. Czytanie i pisanie liczby 10. Rozkład liczby 10 na składniki.</t>
  </si>
  <si>
    <t>II 2.1, 2.2, 2.3; 3.1, 3.2</t>
  </si>
  <si>
    <t>Nasza choinka. Ozdabianie tekturowych rolek.</t>
  </si>
  <si>
    <t>V 2.3, 2.6; VI 2.1; 2.2a</t>
  </si>
  <si>
    <t>VIII 1.2, 1.3; 2.1, 2.4; 3.1, 3.5; 4.1, 4.2, 4.5; 5.2</t>
  </si>
  <si>
    <t>Wstęp do programowania - kolejność wydarzeń. Tux Paint – zimowy krajobraz.</t>
  </si>
  <si>
    <t xml:space="preserve">VII 1.1; 2.2, 2.3; 3.1 </t>
  </si>
  <si>
    <t>Doskonalenie koordynacji receptorowo-ruchowej. Ćwiczenie siły mięśni posturalnych.</t>
  </si>
  <si>
    <t>Profilaktyka wad postawy ciała – ćwiczenia z szarfami, woreczkami, piłkami, hula-hoopami.</t>
  </si>
  <si>
    <r>
      <t xml:space="preserve">Układanie wyrazów z zestawu liter (z literami </t>
    </r>
    <r>
      <rPr>
        <i/>
        <sz val="10"/>
        <color indexed="8"/>
        <rFont val="Arial"/>
        <family val="2"/>
        <charset val="238"/>
      </rPr>
      <t>C, c, G, g).</t>
    </r>
    <r>
      <rPr>
        <sz val="10"/>
        <color indexed="8"/>
        <rFont val="Arial"/>
        <family val="2"/>
        <charset val="238"/>
      </rPr>
      <t xml:space="preserve">  </t>
    </r>
  </si>
  <si>
    <t xml:space="preserve">XI–5 Przygotowania do świąt. Komu i jak mogę pomóc? </t>
  </si>
  <si>
    <t xml:space="preserve">XI–6 Ostatnie przygotowania przed świętami. Ćwiczenia utrwalające </t>
  </si>
  <si>
    <t>Rozmowa o przygotowaniach do świąt w rodzinach dzieci. Omawianie czynności domowników przed świętami i tuż przed wigilią.</t>
  </si>
  <si>
    <t>XI–7 Co możemy jeszcze zrobić przed świętami?</t>
  </si>
  <si>
    <t>Dekorowanie sali i ubieranie choinki wspólnie wykonanymi ozdobami. Wykonanie peruki aniołka.</t>
  </si>
  <si>
    <t>Liczby od 0 do 10. Czytanie i pisanie liczb 9 i 10. Powtórzenie.</t>
  </si>
  <si>
    <t>V 2.3, 2.6; VI 2.1, 2.2a</t>
  </si>
  <si>
    <t xml:space="preserve">Świąteczna girlanda. Tworzenie ozdobnych elementów do kompozycji zbiorowej (wycinanie, ozdabianie, klejenie, mocowanie, nawlekanie). </t>
  </si>
  <si>
    <r>
      <t xml:space="preserve">Piosenka na święta w rytmie na dwa. Dźwięk dłuższy i krótszy. Nauka piosenki </t>
    </r>
    <r>
      <rPr>
        <i/>
        <sz val="10"/>
        <color indexed="8"/>
        <rFont val="Arial"/>
        <family val="2"/>
        <charset val="238"/>
      </rPr>
      <t>Nie miały aniołki</t>
    </r>
    <r>
      <rPr>
        <sz val="10"/>
        <color indexed="8"/>
        <rFont val="Arial"/>
        <family val="2"/>
        <charset val="238"/>
      </rPr>
      <t xml:space="preserve">. </t>
    </r>
  </si>
  <si>
    <t xml:space="preserve">Doskonalenie koordynacji receptorowo-ruchowej i orientacji przestrzennej. </t>
  </si>
  <si>
    <t xml:space="preserve">Wyrażanie emocji wywołanych muzyką poprzez ruch. Ekspresja ruchowa do muzyki z chustkami i obręczami hula-hoop – indywidualnie, w parach, w grupach. </t>
  </si>
  <si>
    <r>
      <t xml:space="preserve">Słuchanie bajki J. Solaka </t>
    </r>
    <r>
      <rPr>
        <i/>
        <sz val="10"/>
        <color indexed="8"/>
        <rFont val="Arial"/>
        <family val="2"/>
        <charset val="238"/>
      </rPr>
      <t xml:space="preserve">Mały srebrzystowłosy anioł </t>
    </r>
    <r>
      <rPr>
        <sz val="10"/>
        <color indexed="8"/>
        <rFont val="Arial"/>
        <family val="2"/>
        <charset val="238"/>
      </rPr>
      <t xml:space="preserve">jako inspiracji do rozmowy na temat niesienia pomocy innym. </t>
    </r>
  </si>
  <si>
    <t>Czytanie tekstu o wigilijnym dniu. Rysowanie obrazka na temat „Moja rodzina przy świątecznym stole”. Świąteczne zabawy integrujące. Śpiewanie kolędy. Redagowanie życzeń dla kolegów.</t>
  </si>
  <si>
    <r>
      <t xml:space="preserve">Gramy w rytmie na dwa. Poznanie taktu na dwa. Zabawy z piosenką </t>
    </r>
    <r>
      <rPr>
        <i/>
        <sz val="10"/>
        <color indexed="8"/>
        <rFont val="Arial"/>
        <family val="2"/>
        <charset val="238"/>
      </rPr>
      <t>Przyjedź do nas, Mikołaju.</t>
    </r>
  </si>
  <si>
    <t xml:space="preserve">XII–1 Co nam przynosi Nowy Rok? Pory roku i nazwy miesięcy  </t>
  </si>
  <si>
    <t>Omówienie pór roku i nazw miesięcy.  Omówienie położenia słońca w różnych porach dnia.</t>
  </si>
  <si>
    <t xml:space="preserve">XII–2 Litery Z, z. Komu potrzebny jest zegar? </t>
  </si>
  <si>
    <r>
      <t xml:space="preserve">Słuchanie piosenki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. </t>
    </r>
  </si>
  <si>
    <t xml:space="preserve">XII–3 Jaką muzykę grają zegary? </t>
  </si>
  <si>
    <t>Wymyślanie dalszego ciągu bajki o czasie i tworzenie do niego ilustracji.</t>
  </si>
  <si>
    <r>
      <t xml:space="preserve">Nauka piosenki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 i zabawa muzyczna.  Zagadki dźwiękowe.</t>
    </r>
  </si>
  <si>
    <t xml:space="preserve">XII–4 Litery N, n. Kiedy nadchodzi noc... </t>
  </si>
  <si>
    <t>Wykonanie plastycznej interpretacji wiersza.</t>
  </si>
  <si>
    <t>XII–5  Jak mijają nam dni?</t>
  </si>
  <si>
    <t>Figury geometryczne. Układanie mozaik z figur geometrycznych.</t>
  </si>
  <si>
    <t>II 5.1</t>
  </si>
  <si>
    <t xml:space="preserve">Figury geometryczne. Koła. </t>
  </si>
  <si>
    <t>Doskonalenie współpracy w grupie. Ćwiczenie siły mięśni ramion i obręczy barkowej oraz grzbietu. Zabawy na śniegu, np. lepienie bałwankowej rodziny.</t>
  </si>
  <si>
    <t xml:space="preserve">Ćwiczenie siły mięśni nóg podczas wchodzenia pod górę i koordynacji podczas zjeżdżania na sankach. Zabawy i gry na śniegu, np. „Transport kulek”. </t>
  </si>
  <si>
    <t xml:space="preserve">XIII–KTO LUBI ZIMĘ?  Ł ł,  F f </t>
  </si>
  <si>
    <t xml:space="preserve">XIII–1  Litery Ł, ł. Czy bałwanek lubi zimę? </t>
  </si>
  <si>
    <t xml:space="preserve">XIII–2  Co zobaczymy na zimowym spacerze? </t>
  </si>
  <si>
    <t>Rozmowa o śladach różnych zwierząt.</t>
  </si>
  <si>
    <t xml:space="preserve">XIII–3  Litery F, f. Co wiemy o fokach? </t>
  </si>
  <si>
    <r>
      <t xml:space="preserve">Zdobywanie informacji o fokach na podstawie książek, albumów, internetu. Wprowadzenie i nauka pisania liter </t>
    </r>
    <r>
      <rPr>
        <i/>
        <sz val="10"/>
        <color indexed="8"/>
        <rFont val="Arial"/>
        <family val="2"/>
        <charset val="238"/>
      </rPr>
      <t>F, f.</t>
    </r>
    <r>
      <rPr>
        <sz val="10"/>
        <color indexed="8"/>
        <rFont val="Arial"/>
        <family val="2"/>
        <charset val="238"/>
      </rPr>
      <t xml:space="preserve"> Czytanie sylab i układanie z nich wyrazów z niwą litera. Ustne układanie zdań z wyrazami z f. Układanie wyrazów i zdania z zestawu liter (z literami </t>
    </r>
    <r>
      <rPr>
        <i/>
        <sz val="10"/>
        <color indexed="8"/>
        <rFont val="Arial"/>
        <family val="2"/>
        <charset val="238"/>
      </rPr>
      <t>Ł, ł, F, f).</t>
    </r>
    <r>
      <rPr>
        <sz val="10"/>
        <color indexed="8"/>
        <rFont val="Arial"/>
        <family val="2"/>
        <charset val="238"/>
      </rPr>
      <t xml:space="preserve">  </t>
    </r>
  </si>
  <si>
    <t>Lepienie foki z gliny lub plasteliny.</t>
  </si>
  <si>
    <t xml:space="preserve">XIII–4  Kto mieszka w zimowej krainie? </t>
  </si>
  <si>
    <t xml:space="preserve">Figury geometryczne. Prostokąty, kwadraty, trójkąty. </t>
  </si>
  <si>
    <t xml:space="preserve">Figury geometryczne. Rozpoznawanie prostokątów, kwadratów i trójkątów. </t>
  </si>
  <si>
    <t>Kształty na płaszczyźnie. Tworzenie kompozycji z figur geometrycznych.</t>
  </si>
  <si>
    <t>V 1.1a, 1.1b; 2.3, 2.6</t>
  </si>
  <si>
    <r>
      <t xml:space="preserve">Głośno, cicho. Zegarowa muzyka. Wprowadzenie oznaczeń dynamiki – piano, forte. Zabawa z piosenką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. </t>
    </r>
  </si>
  <si>
    <t>VIII 1.2, 1.3, 1.4; 2.1, 2.4; 3.1, 3.5; 4.1, 4.2, 4.5; 5.2</t>
  </si>
  <si>
    <t>Wstęp do programowania - programowanie wizualne.</t>
  </si>
  <si>
    <t>VII 1.2; 2.1</t>
  </si>
  <si>
    <t xml:space="preserve">Zabawy bieżne i rzutne na śniegu, np. rzuty do tarczy. </t>
  </si>
  <si>
    <t xml:space="preserve">Ćwiczenie siły mięśni nóg i brzucha. Zabawy skoczne na śniegu, np. „Długie skoki”, „Z kamienia na kamień”. </t>
  </si>
  <si>
    <r>
      <t xml:space="preserve">Słuchanie opowiadania D. Niewoli </t>
    </r>
    <r>
      <rPr>
        <i/>
        <sz val="10"/>
        <color indexed="8"/>
        <rFont val="Arial"/>
        <family val="2"/>
        <charset val="238"/>
      </rPr>
      <t>Jak Eskimos Eniku zaprzyjaźnił się z foką</t>
    </r>
    <r>
      <rPr>
        <sz val="10"/>
        <color indexed="8"/>
        <rFont val="Arial"/>
        <family val="2"/>
        <charset val="238"/>
      </rPr>
      <t>. Utrwalenie umiejętności czytania i pisania poznanych liter. Ćwiczenia w czytaniu tekstów z podręcznika.</t>
    </r>
  </si>
  <si>
    <t>Poznawanie życia i zwyczajów Eskimosów. Zimowe zabawy.</t>
  </si>
  <si>
    <t>Wykonanie portretu Eskimosa z kolorowego papieru.</t>
  </si>
  <si>
    <t>XIV–JAK BAWIMY SIĘ NA ŚNIEGU?  
H h,  Ch, ch</t>
  </si>
  <si>
    <t xml:space="preserve">XIV–1  Jakie znamy zabawy i sporty zimowe?  </t>
  </si>
  <si>
    <r>
      <t xml:space="preserve">Rozmowa o znanych zabawach i sportach zimowych. Czytanie i analiza wiersza J. Korczakowskiej </t>
    </r>
    <r>
      <rPr>
        <i/>
        <sz val="10"/>
        <color indexed="8"/>
        <rFont val="Arial"/>
        <family val="2"/>
        <charset val="238"/>
      </rPr>
      <t>Kto chce jeździć razem ze mną?</t>
    </r>
    <r>
      <rPr>
        <sz val="10"/>
        <color indexed="8"/>
        <rFont val="Arial"/>
        <family val="2"/>
        <charset val="238"/>
      </rPr>
      <t>. Przepisywanie wyrazów – nazw rzeczy. Układanie (ustne) zdań o zimowych zabawach.</t>
    </r>
  </si>
  <si>
    <t>Malowanie ulubionej zabawy na śniegu.</t>
  </si>
  <si>
    <t>Słuchanie i nauka piosenki o zimie.</t>
  </si>
  <si>
    <r>
      <t xml:space="preserve">Wysłuchanie i omówienie opowiadania M. Kapelusz </t>
    </r>
    <r>
      <rPr>
        <i/>
        <sz val="10"/>
        <color indexed="8"/>
        <rFont val="Arial"/>
        <family val="2"/>
        <charset val="238"/>
      </rPr>
      <t>Buch.</t>
    </r>
    <r>
      <rPr>
        <sz val="10"/>
        <color indexed="8"/>
        <rFont val="Arial"/>
        <family val="2"/>
        <charset val="238"/>
      </rPr>
      <t xml:space="preserve"> Nazywanie dyscyplin sportowych. Wprowadzenie i nauka pisania liter </t>
    </r>
    <r>
      <rPr>
        <i/>
        <sz val="10"/>
        <color indexed="8"/>
        <rFont val="Arial"/>
        <family val="2"/>
        <charset val="238"/>
      </rPr>
      <t>H, h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H, h</t>
    </r>
    <r>
      <rPr>
        <sz val="10"/>
        <color indexed="8"/>
        <rFont val="Arial"/>
        <family val="2"/>
        <charset val="238"/>
      </rPr>
      <t xml:space="preserve">. Układanie wyrazów z sylab. Przypomnienie roli wykrzyknika na końcu zdania. </t>
    </r>
  </si>
  <si>
    <t xml:space="preserve">XIV–3 Jak ogrzać się po zabawach na śniegu? </t>
  </si>
  <si>
    <t>Śpiewanie piosenki o zimie. Wypowiadanie rytmiczne sylab w zadanym nastroju.</t>
  </si>
  <si>
    <t>Figury geometryczne. Figury z patyczków. Rytmy.</t>
  </si>
  <si>
    <t>Figury geometryczne. Symetria.</t>
  </si>
  <si>
    <t>II 5.4</t>
  </si>
  <si>
    <t>II 5.1; 6.1</t>
  </si>
  <si>
    <t>Kształty przestrzenne – bryła.</t>
  </si>
  <si>
    <t>V 1. 1a, 1.1b; 2.3, 2.4</t>
  </si>
  <si>
    <t xml:space="preserve">Laurka na Dzień Babci i Dzień Dziadka. Ozdobna wyklejanka – kompozycja na płaszczyźnie z wykorzystaniem materiałów zdobniczych. </t>
  </si>
  <si>
    <t>V 2.3, 2.7; VI 2.1, 2.2a</t>
  </si>
  <si>
    <t>Tux Paint – zabawa figurami.</t>
  </si>
  <si>
    <t xml:space="preserve">Doskonalenie równowagi dynamicznej podczas zabaw na lodzie. Nauka jazdy podstawowej na łyżwach. </t>
  </si>
  <si>
    <r>
      <t xml:space="preserve">Co mieszka w takcie? Coraz głośniej, coraz ciszej. Śpiewanie </t>
    </r>
    <r>
      <rPr>
        <i/>
        <sz val="10"/>
        <color indexed="8"/>
        <rFont val="Arial"/>
        <family val="2"/>
        <charset val="238"/>
      </rPr>
      <t>Piosenki dla babci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</si>
  <si>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Rozmowa o pogodzie zimą. Słuchanie wiersza A. Świrszczyńskiej </t>
    </r>
    <r>
      <rPr>
        <i/>
        <sz val="10"/>
        <color indexed="8"/>
        <rFont val="Arial"/>
        <family val="2"/>
        <charset val="238"/>
      </rPr>
      <t>Idzie zima</t>
    </r>
    <r>
      <rPr>
        <sz val="10"/>
        <color indexed="8"/>
        <rFont val="Arial"/>
        <family val="2"/>
        <charset val="238"/>
      </rPr>
      <t xml:space="preserve">. Przypomnienie liter </t>
    </r>
    <r>
      <rPr>
        <i/>
        <sz val="10"/>
        <color indexed="8"/>
        <rFont val="Arial"/>
        <family val="2"/>
        <charset val="238"/>
      </rPr>
      <t>Ó, ó, U, u</t>
    </r>
    <r>
      <rPr>
        <sz val="10"/>
        <color indexed="8"/>
        <rFont val="Arial"/>
        <family val="2"/>
        <charset val="238"/>
      </rPr>
      <t xml:space="preserve"> – oznaczających tę samą głoskę. Wprowadzenie dwuznaku </t>
    </r>
    <r>
      <rPr>
        <i/>
        <sz val="10"/>
        <color indexed="8"/>
        <rFont val="Arial"/>
        <family val="2"/>
        <charset val="238"/>
      </rPr>
      <t>Ch, ch</t>
    </r>
    <r>
      <rPr>
        <sz val="10"/>
        <color indexed="8"/>
        <rFont val="Arial"/>
        <family val="2"/>
        <charset val="238"/>
      </rPr>
      <t xml:space="preserve">. Czytanie sylab i wyrazów z </t>
    </r>
    <r>
      <rPr>
        <i/>
        <sz val="10"/>
        <color indexed="8"/>
        <rFont val="Arial"/>
        <family val="2"/>
        <charset val="238"/>
      </rPr>
      <t>ch</t>
    </r>
    <r>
      <rPr>
        <sz val="10"/>
        <color indexed="8"/>
        <rFont val="Arial"/>
        <family val="2"/>
        <charset val="238"/>
      </rPr>
      <t xml:space="preserve">. Tworzenie słowniczka ortograficznego. Czytanie tekstu o przygodzie chłopców. </t>
    </r>
  </si>
  <si>
    <t>Omówienie zasad postępowania w sytuacji bezpośredniego spotkania z obcym psem.</t>
  </si>
  <si>
    <r>
      <t xml:space="preserve">Czytanie i pisanie sylab i wyrazów z </t>
    </r>
    <r>
      <rPr>
        <i/>
        <sz val="10"/>
        <color indexed="8"/>
        <rFont val="Arial"/>
        <family val="2"/>
        <charset val="238"/>
      </rPr>
      <t>Ch, ch</t>
    </r>
    <r>
      <rPr>
        <sz val="10"/>
        <color indexed="8"/>
        <rFont val="Arial"/>
        <family val="2"/>
        <charset val="238"/>
      </rPr>
      <t xml:space="preserve">. Czytanie wyrazów dźwiękonaśladowczych z </t>
    </r>
    <r>
      <rPr>
        <i/>
        <sz val="10"/>
        <color indexed="8"/>
        <rFont val="Arial"/>
        <family val="2"/>
        <charset val="238"/>
      </rPr>
      <t>ch</t>
    </r>
    <r>
      <rPr>
        <sz val="10"/>
        <color indexed="8"/>
        <rFont val="Arial"/>
        <family val="2"/>
        <charset val="238"/>
      </rPr>
      <t xml:space="preserve">. Odgrywanie scenek. Czytanie rymowanek z wyrazami z </t>
    </r>
    <r>
      <rPr>
        <i/>
        <sz val="10"/>
        <color indexed="8"/>
        <rFont val="Arial"/>
        <family val="2"/>
        <charset val="238"/>
      </rPr>
      <t>ch.</t>
    </r>
    <r>
      <rPr>
        <sz val="10"/>
        <color indexed="8"/>
        <rFont val="Arial"/>
        <family val="2"/>
        <charset val="238"/>
      </rPr>
      <t xml:space="preserve">  Wysłuchanie opowiadania E. Szelburg-Zarembiny </t>
    </r>
    <r>
      <rPr>
        <i/>
        <sz val="10"/>
        <color indexed="8"/>
        <rFont val="Arial"/>
        <family val="2"/>
        <charset val="238"/>
      </rPr>
      <t>Kto szedł do Babulki Zimy po nowe odzienie</t>
    </r>
    <r>
      <rPr>
        <sz val="10"/>
        <color indexed="8"/>
        <rFont val="Arial"/>
        <family val="2"/>
        <charset val="238"/>
      </rPr>
      <t xml:space="preserve">, ustalenie kolejności wydarzeń. Pisanie odpowiedzi na pytanie w tekście. </t>
    </r>
  </si>
  <si>
    <t xml:space="preserve">Rozmowa na temat sytuacji zwierząt w zimie. </t>
  </si>
  <si>
    <t>Omówienie zimowych zagrożeń pogodowych: zawieja śnieżna, zamarznięta rzeka, lawina.</t>
  </si>
  <si>
    <t xml:space="preserve">Wykonanie pracy plastycznej o tematyce zimowej. </t>
  </si>
  <si>
    <t>Wypowiadanie rymowanki zgodnie z podanym rytmem. Wyklaskiwanie lub wytupywanie różnych rytmów. Granie w orkiestrze klasowej.</t>
  </si>
  <si>
    <t xml:space="preserve">XV–JAK SPĘDZAMY WOLNY CZAS?  Sz sz,  Cz cz </t>
  </si>
  <si>
    <t xml:space="preserve">XV–1 Co możemy robić w wolnym czasie? </t>
  </si>
  <si>
    <r>
      <t xml:space="preserve">Jakie mam hobby? – prezentowanie indywidualnych zainteresowań uczniów. Rozmowa o ulubionych grach i zajęciach pozalekcyjnych. Analiza wiersza N. Usenko </t>
    </r>
    <r>
      <rPr>
        <i/>
        <sz val="10"/>
        <color indexed="8"/>
        <rFont val="Arial"/>
        <family val="2"/>
        <charset val="238"/>
      </rPr>
      <t>Sztuka słuchania</t>
    </r>
    <r>
      <rPr>
        <sz val="10"/>
        <color indexed="8"/>
        <rFont val="Arial"/>
        <family val="2"/>
        <charset val="238"/>
      </rPr>
      <t xml:space="preserve">.   </t>
    </r>
  </si>
  <si>
    <t>Przypomnienie różnych sposobów spędzania wolnego czasu, również na powietrzu, i zasad bezpieczeństwa.</t>
  </si>
  <si>
    <t>Rysowanie z wykorzystaniem wszystkich kredek.</t>
  </si>
  <si>
    <t xml:space="preserve">XV–3 Nasze zainteresowania  </t>
  </si>
  <si>
    <r>
      <t xml:space="preserve">Rozmowa o ludziach z pasją i ich zainteresowaniach. Rozpoznawanie i nazywanie miejsc kultury.  Wyszukiwanie ukrytych wyrazów w ciągu liter. Słuchanie opowiadania E. Pałasz </t>
    </r>
    <r>
      <rPr>
        <i/>
        <sz val="10"/>
        <color indexed="8"/>
        <rFont val="Arial"/>
        <family val="2"/>
        <charset val="238"/>
      </rPr>
      <t>W filharmonii.</t>
    </r>
    <r>
      <rPr>
        <sz val="10"/>
        <color indexed="8"/>
        <rFont val="Arial"/>
        <family val="2"/>
        <charset val="238"/>
      </rPr>
      <t xml:space="preserve"> Pisanie sylab i wyrazów z </t>
    </r>
    <r>
      <rPr>
        <i/>
        <sz val="10"/>
        <color indexed="8"/>
        <rFont val="Arial"/>
        <family val="2"/>
        <charset val="238"/>
      </rPr>
      <t>Sz, sz</t>
    </r>
    <r>
      <rPr>
        <sz val="10"/>
        <color indexed="8"/>
        <rFont val="Arial"/>
        <family val="2"/>
        <charset val="238"/>
      </rPr>
      <t>. Uzupełnianie zdań z lukami.</t>
    </r>
  </si>
  <si>
    <t>Słuchanie koncertu orkiestry symfonicznej i omawianie różnych rodzajów instrumentów i ich usytuowania w orkiestrze.</t>
  </si>
  <si>
    <t xml:space="preserve">XV–4 Jak gimnastykujemy umysł?  </t>
  </si>
  <si>
    <t>Dodawanie w zakresie 10. Czynnościowe dodawanie.</t>
  </si>
  <si>
    <t>II 3.1, 3.2; 4.1</t>
  </si>
  <si>
    <t>Dodawanie w zakresie 10. Suma liczb.</t>
  </si>
  <si>
    <t xml:space="preserve">Kompozycje przestrzenne. Tworzenie obiektów z różnych materiałów przez ich oklejanie, łączenie, mocowanie. </t>
  </si>
  <si>
    <t>V 2.3, 2.4</t>
  </si>
  <si>
    <t>Co mieszka w takcie? Wartości rytmiczne w takcie.</t>
  </si>
  <si>
    <t>Tux Paint – podpisujemy obrazki.</t>
  </si>
  <si>
    <t>Pobudzanie inwencji twórczej i kształtowanie umiejętności współdziałania.</t>
  </si>
  <si>
    <t>Improwizacja ruchowa „Zimowe igrzyska olimpijskie”.</t>
  </si>
  <si>
    <t xml:space="preserve">Zabawy i gry matematyczne na śniegu, np. gra rzutna „Oczko” (21), zliczanie śniegowych kulek. </t>
  </si>
  <si>
    <t>Dodawanie w zakresie 10. Przemienność dodawania.</t>
  </si>
  <si>
    <t xml:space="preserve">Dodawanie w zakresie 10. Działania typu 5 + … = 7. </t>
  </si>
  <si>
    <t>V 1.1a, 1.1b; 2.1, 2.2</t>
  </si>
  <si>
    <r>
      <t xml:space="preserve">Jak muzycy zapisują rytm? Wprowadzenie zapisu nutowego. Improwizacja ruchowa do fragmentu </t>
    </r>
    <r>
      <rPr>
        <i/>
        <sz val="10"/>
        <color indexed="8"/>
        <rFont val="Arial"/>
        <family val="2"/>
        <charset val="238"/>
      </rPr>
      <t>Zimy</t>
    </r>
    <r>
      <rPr>
        <sz val="10"/>
        <color indexed="8"/>
        <rFont val="Arial"/>
        <family val="2"/>
        <charset val="238"/>
      </rPr>
      <t xml:space="preserve"> A. Vivaldiego. </t>
    </r>
  </si>
  <si>
    <t>VIII 1.2, 1.3, 1.7; 2.1, 2.4; 3.1, 3.5; 4.1, 4.2, 4.5; 5.1, 5.2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</si>
  <si>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s j w r</t>
    </r>
    <r>
      <rPr>
        <sz val="10"/>
        <color indexed="8"/>
        <rFont val="Arial"/>
        <family val="2"/>
        <charset val="238"/>
      </rPr>
      <t>.</t>
    </r>
  </si>
  <si>
    <t xml:space="preserve">Kształtowanie koordynacji wzrokowo-ruchowej. Zabawy, np. „Kółko i krzyżyk”, „Dopełnianie wyrazów”, „Rzucanie kostką”. </t>
  </si>
  <si>
    <t>Kształtowanie orientacji przestrzennej i umiejętności współpracy.</t>
  </si>
  <si>
    <t xml:space="preserve">Zabawy z balonami. </t>
  </si>
  <si>
    <r>
      <t xml:space="preserve">Przestrzeń w obrazie. Analiza obrazu Pietera Bruegla </t>
    </r>
    <r>
      <rPr>
        <i/>
        <sz val="10"/>
        <color indexed="8"/>
        <rFont val="Arial"/>
        <family val="2"/>
        <charset val="238"/>
      </rPr>
      <t>Spis ludności w Betlejem</t>
    </r>
    <r>
      <rPr>
        <sz val="10"/>
        <color indexed="8"/>
        <rFont val="Arial"/>
        <family val="2"/>
        <charset val="238"/>
      </rPr>
      <t xml:space="preserve">. </t>
    </r>
  </si>
  <si>
    <t xml:space="preserve">XV–6  Dlaczego lubimy bajki? </t>
  </si>
  <si>
    <t xml:space="preserve">XV–7  Po co przychodzimy do biblioteki?  </t>
  </si>
  <si>
    <t>XV–8  Tworzymy książeczki</t>
  </si>
  <si>
    <t xml:space="preserve">XV–8  Ćwiczenia utrwalające </t>
  </si>
  <si>
    <r>
      <t xml:space="preserve">Słuchanie piosenki </t>
    </r>
    <r>
      <rPr>
        <i/>
        <sz val="10"/>
        <color indexed="8"/>
        <rFont val="Arial"/>
        <family val="2"/>
        <charset val="238"/>
      </rPr>
      <t xml:space="preserve">Mała chata w wielkiej puszczy. </t>
    </r>
    <r>
      <rPr>
        <sz val="10"/>
        <color indexed="8"/>
        <rFont val="Arial"/>
        <family val="2"/>
        <charset val="238"/>
      </rPr>
      <t>Odróżnianie głosów męskich, damskich, wysokich i niskich.</t>
    </r>
  </si>
  <si>
    <t>Odejmowanie w zakresie 10. Wprowadzenie odejmowania. Odejmowanie przez zabieranie, przykrywanie, skreślanie.</t>
  </si>
  <si>
    <t>Odejmowanie w zakresie 10. Różnica liczb.</t>
  </si>
  <si>
    <t>Martwa natura. Próba oddania perspektywy.</t>
  </si>
  <si>
    <t xml:space="preserve">Jak muzycy zapisują rytm? Wprowadzenie zapisu nutowego (cd.). Układanie i odtwarzanie rytmów. </t>
  </si>
  <si>
    <t>VIII 1.2, 1.3, 1.4; 2.1, 2.4; 3.1; 4.1, 4.2, 4.5; 5.1, 5.2</t>
  </si>
  <si>
    <t>Tux Paint – nad wodą.</t>
  </si>
  <si>
    <t xml:space="preserve">Kształtowanie koordynacji i umiejętności współpracy. Ćwiczenia, zabawy i gry z balonami. Celowanie do obręczy ustawionej poziomo i pionowo. </t>
  </si>
  <si>
    <t xml:space="preserve">Gra drużynowa „Przerzucanka balonowa”. Zabawy z książką, np. „Transport książki na głowie”. </t>
  </si>
  <si>
    <t>XVI–1 Litery Ż, ż. Bohaterowie wierszy pana Brzechwy</t>
  </si>
  <si>
    <t>Lepienie postaci zwierząt z plasteliny.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</si>
  <si>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 xml:space="preserve"> Była sobie żabka mała.</t>
    </r>
  </si>
  <si>
    <t>XVI–4  Życie nad rzeką</t>
  </si>
  <si>
    <t xml:space="preserve">XVI–4 Ćwiczenia utrwalające </t>
  </si>
  <si>
    <t xml:space="preserve">Malowanie portretu Kaczki Dziwaczki. </t>
  </si>
  <si>
    <t xml:space="preserve">Mierzenie. Jak można mierzyć długość? </t>
  </si>
  <si>
    <t>Mierzenie. Mierzenie długości różnymi miarkami.</t>
  </si>
  <si>
    <t>II 5.2</t>
  </si>
  <si>
    <t>W pracowni malarza. Zapoznanie z narzędziami malarskimi.</t>
  </si>
  <si>
    <t>Odczytujemy i zapisujemy rytmy. Puzon i inne instrumenty dęte.</t>
  </si>
  <si>
    <t>VIII 1.2, 1.3, 1.6, 1.7;  2.1, 2.2, 2.4; 3.1, 3.3, 3.5; 4.1, 4.2; 5.2</t>
  </si>
  <si>
    <t>Tux Paint – zwiastuny wiosny.</t>
  </si>
  <si>
    <t xml:space="preserve">Improwizacja ruchowa. Kalambury. Tworzymy zabawy i gry. </t>
  </si>
  <si>
    <t xml:space="preserve">Kształtowanie koordynacji wzrokowo-ruchowej i orientacji przestrzennej. </t>
  </si>
  <si>
    <t xml:space="preserve">Zabawy bieżne, rzutne i koordynacyjne z szalikami, czapkami i rękawiczkami. Kształtowanie rytmu, równowagi i ekspresji ruchowej. Zabawy rytmiczne w parze i w grupie. </t>
  </si>
  <si>
    <r>
      <t xml:space="preserve">Czytanie i pisanie sylab i wyrazów z  literą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. Czytanie wiersza </t>
    </r>
    <r>
      <rPr>
        <i/>
        <sz val="10"/>
        <color indexed="8"/>
        <rFont val="Arial"/>
        <family val="2"/>
        <charset val="238"/>
      </rPr>
      <t>Bul, bul...</t>
    </r>
    <r>
      <rPr>
        <sz val="10"/>
        <color indexed="8"/>
        <rFont val="Arial"/>
        <family val="2"/>
        <charset val="238"/>
      </rPr>
      <t xml:space="preserve"> Pisanie z pamięci zdania o żyraﬁe, utrwalenie pisowni wyrazów z ż. Ćwiczenia w pisaniu i czytaniu. Układanie zagadek o zwierzętach. Wzbogacanie klasowego słowniczka.</t>
    </r>
  </si>
  <si>
    <t>Wykonanie chorągiewki do sprawdzania siły wiatru.</t>
  </si>
  <si>
    <t xml:space="preserve">XVII–2  Jak wygląda wiosenne niebo? </t>
  </si>
  <si>
    <t>Uzupełnianie kalendarza pogody.</t>
  </si>
  <si>
    <r>
      <t xml:space="preserve">Czytanie i nauka na pamięć wiersza D. Gellner </t>
    </r>
    <r>
      <rPr>
        <i/>
        <sz val="10"/>
        <color indexed="8"/>
        <rFont val="Arial"/>
        <family val="2"/>
        <charset val="238"/>
      </rPr>
      <t>Gwiazda</t>
    </r>
    <r>
      <rPr>
        <sz val="10"/>
        <color indexed="8"/>
        <rFont val="Arial"/>
        <family val="2"/>
        <charset val="238"/>
      </rPr>
      <t xml:space="preserve">. Wprowadzenie liter </t>
    </r>
    <r>
      <rPr>
        <i/>
        <sz val="10"/>
        <color indexed="8"/>
        <rFont val="Arial"/>
        <family val="2"/>
        <charset val="238"/>
      </rPr>
      <t>Ń, ń</t>
    </r>
    <r>
      <rPr>
        <sz val="10"/>
        <color indexed="8"/>
        <rFont val="Arial"/>
        <family val="2"/>
        <charset val="238"/>
      </rPr>
      <t xml:space="preserve"> i nauka pisania litery </t>
    </r>
    <r>
      <rPr>
        <i/>
        <sz val="10"/>
        <color indexed="8"/>
        <rFont val="Arial"/>
        <family val="2"/>
        <charset val="238"/>
      </rPr>
      <t>ń.</t>
    </r>
    <r>
      <rPr>
        <sz val="10"/>
        <color indexed="8"/>
        <rFont val="Arial"/>
        <family val="2"/>
        <charset val="238"/>
      </rPr>
      <t xml:space="preserve"> Czytanie sylab i układanie wyrazów z sylab. Analiza sylabowa wyrazów z ń. Czytanie i analizowanie zdań o słońcu. </t>
    </r>
  </si>
  <si>
    <t>Uzupełnianie kalendarza pogody. Rozmowa na temat roli Słońca.</t>
  </si>
  <si>
    <t>Malowanie nieba w różnych odcieniach błękitu. Tworzenie chmurek z ruchomymi kroplami.</t>
  </si>
  <si>
    <t xml:space="preserve">XVII–4 Jak powstają chmury? </t>
  </si>
  <si>
    <t xml:space="preserve">XVII–4 Ćwiczenia utrwalające  </t>
  </si>
  <si>
    <t>Mierzenie. Jednostka 1cm. Mierzenie długości.</t>
  </si>
  <si>
    <t>Mierzenie. Długość mierzona za pomocą kratek.</t>
  </si>
  <si>
    <t>II 6.7</t>
  </si>
  <si>
    <t xml:space="preserve">Jak powstają rzeźby? Pracownia rzeźbiarza. Wykonywanie rzeźb w plastelinie, glinie, masie solnej. </t>
  </si>
  <si>
    <t xml:space="preserve">Wizyta w operze – głosy ludzkie, bas i sopran. </t>
  </si>
  <si>
    <t>VIII 1.2, 1.3, 1.4, 1.5, 1.6, 1.7; 3.1; 4.1, 4.2; 5.1, 5.2</t>
  </si>
  <si>
    <t>Rytmizacja, ekspresja ruchowa; naśladowanie gry instrumentów w utworze muzycznym.</t>
  </si>
  <si>
    <t>Tworzymy klasową orkiestrę: „Chór i orkiestra”, „Panie Janie”, „Wiosna budzi się ze snu” – opowieść ruchowa, „Cztery pory roku” – ekspresja ruchowa.</t>
  </si>
  <si>
    <t xml:space="preserve">Zabawy i gry skoczne i koordynacyjne. </t>
  </si>
  <si>
    <t>XVI–JAK BAWIĆ SIĘ SŁOWAMI?  
Ż ż,  Rz rz</t>
  </si>
  <si>
    <t>XVII–SKĄD WIEMY, ŻE JUŻ WIOSNA?  
Ni ni,  Ń ń</t>
  </si>
  <si>
    <r>
      <t xml:space="preserve">Słuchanie wiersza Z. Beszczyńskiej </t>
    </r>
    <r>
      <rPr>
        <i/>
        <sz val="10"/>
        <color indexed="8"/>
        <rFont val="Arial"/>
        <family val="2"/>
        <charset val="238"/>
      </rPr>
      <t>Obłoki</t>
    </r>
    <r>
      <rPr>
        <sz val="10"/>
        <color indexed="8"/>
        <rFont val="Arial"/>
        <family val="2"/>
        <charset val="238"/>
      </rPr>
      <t xml:space="preserve">. Analiza sylabowa wyrazów ze zmiękczeniem ni. Pisanie wyrazów z sylabami </t>
    </r>
    <r>
      <rPr>
        <i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nia</t>
    </r>
    <r>
      <rPr>
        <sz val="10"/>
        <color indexed="8"/>
        <rFont val="Arial"/>
        <family val="2"/>
        <charset val="238"/>
      </rPr>
      <t xml:space="preserve">. Czytanie tekstu o wiośnie. Układanie zdań z rozsypanki wyrazowej i przepisywanie ich. </t>
    </r>
  </si>
  <si>
    <t xml:space="preserve">Mierzenie. Ile tu wody? </t>
  </si>
  <si>
    <r>
      <t>Rozmowa na temat zmian w przyrodzie i wiosennych zajęć ludzi</t>
    </r>
    <r>
      <rPr>
        <i/>
        <sz val="10"/>
        <color indexed="8"/>
        <rFont val="Arial"/>
        <family val="2"/>
        <charset val="238"/>
      </rPr>
      <t>.</t>
    </r>
    <r>
      <rPr>
        <sz val="10"/>
        <color indexed="8"/>
        <rFont val="Arial"/>
        <family val="2"/>
        <charset val="238"/>
      </rPr>
      <t xml:space="preserve"> Rozmowa o zwierzętach hodowanych i opiece nad młodymi zwierzętami.</t>
    </r>
  </si>
  <si>
    <t>Wyklejanie konturów zwierząt materiałami o różnej fakturze.</t>
  </si>
  <si>
    <t xml:space="preserve">XVIII–2  Jak wygląda praca w gospodarstwie? </t>
  </si>
  <si>
    <t>Rozmowa na temat pracy ludzi w gospodarstwie i zasad bezpieczeństwa.</t>
  </si>
  <si>
    <r>
      <t xml:space="preserve">Próba znalezienia odpowiedzi na pytanie, dlaczego ptaki wędrują. Wprowadzenie i nauka pisania liter </t>
    </r>
    <r>
      <rPr>
        <i/>
        <sz val="10"/>
        <color indexed="8"/>
        <rFont val="Arial"/>
        <family val="2"/>
        <charset val="238"/>
      </rPr>
      <t>Ć, ć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ć</t>
    </r>
    <r>
      <rPr>
        <sz val="10"/>
        <color indexed="8"/>
        <rFont val="Arial"/>
        <family val="2"/>
        <charset val="238"/>
      </rPr>
      <t xml:space="preserve">. Układanie wyrazów z sylab. Opowiadanie historyjki obrazkowej, odgrywanie dialogów ptaków. </t>
    </r>
  </si>
  <si>
    <t xml:space="preserve">Rozmowa na temat ptasich powrotów do Polski. Poznanie ciekawostek o motylach i ćmach. </t>
  </si>
  <si>
    <t xml:space="preserve">XVIII–4  Kiedy wracają bociany? </t>
  </si>
  <si>
    <t xml:space="preserve">XVIII–4 Ćwiczenia utrwalające </t>
  </si>
  <si>
    <t>Rozmowa na temat ptasich powrotów i budowy gniazd.</t>
  </si>
  <si>
    <t>XIX–WIOSENNE ŚWIĘTA</t>
  </si>
  <si>
    <t xml:space="preserve">XIX–1 Przygotowania do świąt wielkanocnych </t>
  </si>
  <si>
    <r>
      <t xml:space="preserve">Swobodne wypowiedzi na temat tradycji wielkanocnych. Czytanie tekstu o Wielkanocy. Słuchanie opowiadania G. Kasdepke </t>
    </r>
    <r>
      <rPr>
        <i/>
        <sz val="10"/>
        <color indexed="8"/>
        <rFont val="Arial"/>
        <family val="2"/>
        <charset val="238"/>
      </rPr>
      <t>Najpiękniejsze</t>
    </r>
    <r>
      <rPr>
        <sz val="10"/>
        <color indexed="8"/>
        <rFont val="Arial"/>
        <family val="2"/>
        <charset val="238"/>
      </rPr>
      <t xml:space="preserve">. </t>
    </r>
  </si>
  <si>
    <t>Poznawanie nazw świątecznych potraw i zwyczajów.</t>
  </si>
  <si>
    <t>Ozdabianie wydmuszek lub jajek. Wykonanie wielkanocnego kurczaczka według instrukcji.</t>
  </si>
  <si>
    <t>Mierzenie. Wprowadzenie jednostki 1 litr.</t>
  </si>
  <si>
    <t xml:space="preserve">Mierzenie. Budujemy wagę. Co jest cięższe, co jest lżejsze? </t>
  </si>
  <si>
    <t>W muzeum sztuki. Dzieła sztuki dawnej i nowoczesnej.</t>
  </si>
  <si>
    <t xml:space="preserve">V 3.1, 3.3  </t>
  </si>
  <si>
    <t>Muzyka ilustracyjna. Ilustracje muzyczne i zabawy ruchowe.</t>
  </si>
  <si>
    <t xml:space="preserve">VIII 1.5, 1.6, 1.7; 3.1, 3.5; 5.1  </t>
  </si>
  <si>
    <t>Tux Paint – kwiatowy ogród.</t>
  </si>
  <si>
    <t>Zabawy i gry orientacyjno-porządkowe, bieżne, skoczne: „Skoki przez rzekę”, „Sprężynki”. Ćwiczenia i zabawy ze wstążkami przy muzyce.</t>
  </si>
  <si>
    <t xml:space="preserve">Kształtowanie koordynacji oraz jakościowych cech ruchu (płynność, elegancja ruchu). </t>
  </si>
  <si>
    <t xml:space="preserve">Zabawy naśladowcze z woreczkami: „Sadzenie ziemniaków”, „Smażenie naleśników”, „Pastowanie podłogi”, „Cenna przesyłka” (transport woreczka na głowie, na grzbiecie dłoni, palcami stóp). </t>
  </si>
  <si>
    <t>Mierzenie. Ważenie. Jednostka 1 kg.</t>
  </si>
  <si>
    <t>II 3.1, 3.2; 4.1; 6.3, 6.9</t>
  </si>
  <si>
    <r>
      <t xml:space="preserve">Muzyczne pytania i odpowiedzi – duety klasowe. Nauka i śpiewanie piosenki </t>
    </r>
    <r>
      <rPr>
        <i/>
        <sz val="10"/>
        <color indexed="8"/>
        <rFont val="Arial"/>
        <family val="2"/>
        <charset val="238"/>
      </rPr>
      <t xml:space="preserve">Z jajkiem i zającem. </t>
    </r>
  </si>
  <si>
    <t>VIII 1.2, 1.3, 1.4, 1.5, 1.6, 1.7; 2.1, 2.2, 2.3; 4.1, 4.2; 5.1, 5.2</t>
  </si>
  <si>
    <t xml:space="preserve">VII 1.2; 2.1 </t>
  </si>
  <si>
    <t>Zabawy i gry zwinnościowe: „Stań i biegnij”, „Dzień i noc”. Wyścigi par, trójek, rzędów.</t>
  </si>
  <si>
    <t>Zabawy i gry koordynacyjne i rzutne: „Rzuć i chwyć”, rzuty do tarczy. Ćwiczenia ustawień grupy i jej przemieszczania się w szyku – rząd, dwurząd, szereg, dwuszereg, kolumna czwórkowa, koło.</t>
  </si>
  <si>
    <t>XVIII–KOGO CIESZY WIOSNA?  
Ci ci,  Ć ć, Si, si, Ś, ś</t>
  </si>
  <si>
    <t>Dodawanie i odejmowanie w zakresie 10. Czynnościowe dodawanie i odejmowanie.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</si>
  <si>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Z jajkiem i zającem</t>
    </r>
    <r>
      <rPr>
        <sz val="10"/>
        <color indexed="8"/>
        <rFont val="Arial"/>
        <family val="2"/>
        <charset val="238"/>
      </rPr>
      <t>.</t>
    </r>
  </si>
  <si>
    <t>XIX–1 Przygotowania do świąt wielkanocnych (cd.)</t>
  </si>
  <si>
    <r>
      <t xml:space="preserve">Prezentacja różnych rodzajów książek dla dzieci. Wymyślanie treści do tytułów bajek i wierszyków. Wykonanie książeczki i czytanie historyjki </t>
    </r>
    <r>
      <rPr>
        <i/>
        <sz val="10"/>
        <color indexed="8"/>
        <rFont val="Arial"/>
        <family val="2"/>
        <charset val="238"/>
      </rPr>
      <t>Co zobaczył szczypiorek na wiosnę?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</si>
  <si>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Pisanie wyrazów z dwuznakami </t>
    </r>
    <r>
      <rPr>
        <i/>
        <sz val="10"/>
        <color indexed="8"/>
        <rFont val="Arial"/>
        <family val="2"/>
        <charset val="238"/>
      </rPr>
      <t>sz, cz</t>
    </r>
    <r>
      <rPr>
        <sz val="10"/>
        <color indexed="8"/>
        <rFont val="Arial"/>
        <family val="2"/>
        <charset val="238"/>
      </rPr>
      <t xml:space="preserve">. Układanie wyrazów i zdania z zestawu liter (z dwuznakami </t>
    </r>
    <r>
      <rPr>
        <i/>
        <sz val="10"/>
        <color indexed="8"/>
        <rFont val="Arial"/>
        <family val="2"/>
        <charset val="238"/>
      </rPr>
      <t>sz, cz</t>
    </r>
    <r>
      <rPr>
        <sz val="10"/>
        <color indexed="8"/>
        <rFont val="Arial"/>
        <family val="2"/>
        <charset val="238"/>
      </rPr>
      <t xml:space="preserve">).  </t>
    </r>
  </si>
  <si>
    <r>
      <t xml:space="preserve">Opowiadanie zdarzeń z wiersza </t>
    </r>
    <r>
      <rPr>
        <i/>
        <sz val="10"/>
        <color indexed="8"/>
        <rFont val="Arial"/>
        <family val="2"/>
        <charset val="238"/>
      </rPr>
      <t xml:space="preserve">Kaczka Dziwaczka </t>
    </r>
    <r>
      <rPr>
        <sz val="10"/>
        <color indexed="8"/>
        <rFont val="Arial"/>
        <family val="2"/>
        <charset val="238"/>
      </rPr>
      <t xml:space="preserve">w porządku chronologicznym na podstawie ilustracji. Nauka na pamięć fragmentu wiersza.  Czytanie ze zrozumieniem tekstu o zwierzętach. Opowiadanie historyjki obrazkowej z papugą Sylabą. </t>
    </r>
  </si>
  <si>
    <r>
      <t xml:space="preserve">Słuchanie opowiadań: H. Zdzitowieckiej </t>
    </r>
    <r>
      <rPr>
        <i/>
        <sz val="10"/>
        <color indexed="8"/>
        <rFont val="Arial"/>
        <family val="2"/>
        <charset val="238"/>
      </rPr>
      <t>Gdzie budować gniazdo</t>
    </r>
    <r>
      <rPr>
        <sz val="10"/>
        <color indexed="8"/>
        <rFont val="Arial"/>
        <family val="2"/>
        <charset val="238"/>
      </rPr>
      <t xml:space="preserve"> i  A. Świrszczyńskiej </t>
    </r>
    <r>
      <rPr>
        <i/>
        <sz val="10"/>
        <color indexed="8"/>
        <rFont val="Arial"/>
        <family val="2"/>
        <charset val="238"/>
      </rPr>
      <t>Piosenka wesołych bocianów</t>
    </r>
    <r>
      <rPr>
        <sz val="10"/>
        <color indexed="8"/>
        <rFont val="Arial"/>
        <family val="2"/>
        <charset val="238"/>
      </rPr>
      <t xml:space="preserve">. Czytanie komiksu o Marysi i bocianach i uzupełnianie dialogów. Czytanie tekstu z podziałem na role. </t>
    </r>
  </si>
  <si>
    <t>Słuchanie tekstu informacyjnego o sikorkach.</t>
  </si>
  <si>
    <t>Tworzenie mobili z kolorowego papieru.</t>
  </si>
  <si>
    <r>
      <t xml:space="preserve">Wprowadzenie zmiękczenia </t>
    </r>
    <r>
      <rPr>
        <i/>
        <sz val="10"/>
        <color indexed="8"/>
        <rFont val="Arial"/>
        <family val="2"/>
        <charset val="238"/>
      </rPr>
      <t>Si, si.</t>
    </r>
    <r>
      <rPr>
        <sz val="10"/>
        <color indexed="8"/>
        <rFont val="Arial"/>
        <family val="2"/>
        <charset val="238"/>
      </rPr>
      <t xml:space="preserve">  Czytanie sylab i układanie wyrazów z sylab. Pisanie sylab i wyrazów z </t>
    </r>
    <r>
      <rPr>
        <i/>
        <sz val="10"/>
        <color indexed="8"/>
        <rFont val="Arial"/>
        <family val="2"/>
        <charset val="238"/>
      </rPr>
      <t xml:space="preserve">si. </t>
    </r>
  </si>
  <si>
    <t xml:space="preserve">XVIII–6  Jakie spotykamy gatunki sikorek? </t>
  </si>
  <si>
    <r>
      <t xml:space="preserve">Czytanie tekstu informacyjnego na temat sikorek. Słuchanie wiersza W. Chotomskiej </t>
    </r>
    <r>
      <rPr>
        <i/>
        <sz val="10"/>
        <color indexed="8"/>
        <rFont val="Arial"/>
        <family val="2"/>
        <charset val="238"/>
      </rPr>
      <t>Sikorki</t>
    </r>
    <r>
      <rPr>
        <sz val="10"/>
        <color indexed="8"/>
        <rFont val="Arial"/>
        <family val="2"/>
        <charset val="238"/>
      </rPr>
      <t xml:space="preserve">. Układanie w parach dialogów na podstawie wiersza.  Słuchanie opowiadania H. Zdzitowieckiej </t>
    </r>
    <r>
      <rPr>
        <i/>
        <sz val="10"/>
        <color indexed="8"/>
        <rFont val="Arial"/>
        <family val="2"/>
        <charset val="238"/>
      </rPr>
      <t xml:space="preserve">Jak zbudować gniazdo?. </t>
    </r>
    <r>
      <rPr>
        <sz val="10"/>
        <color indexed="8"/>
        <rFont val="Arial"/>
        <family val="2"/>
        <charset val="238"/>
      </rPr>
      <t>Ćwiczenia w czytaniu i pisaniu.</t>
    </r>
  </si>
  <si>
    <t>Rozpoznawanie ptaków i ich gniazd.</t>
  </si>
  <si>
    <t xml:space="preserve">Praca plastyczna – drzewo dla sikorek. </t>
  </si>
  <si>
    <t xml:space="preserve">XVIII–7   Litery Ś, ś. Czyje to ślady? 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</si>
  <si>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Ś, ś</t>
    </r>
    <r>
      <rPr>
        <sz val="10"/>
        <color indexed="8"/>
        <rFont val="Arial"/>
        <family val="2"/>
        <charset val="238"/>
      </rPr>
      <t xml:space="preserve">. Czytanie sylab i układanie wyrazów z sylab (z nową literą).  Pisanie wyrazów z literą </t>
    </r>
    <r>
      <rPr>
        <i/>
        <sz val="10"/>
        <color indexed="8"/>
        <rFont val="Arial"/>
        <family val="2"/>
        <charset val="238"/>
      </rPr>
      <t>ś</t>
    </r>
    <r>
      <rPr>
        <sz val="10"/>
        <color indexed="8"/>
        <rFont val="Arial"/>
        <family val="2"/>
        <charset val="238"/>
      </rPr>
      <t>.</t>
    </r>
  </si>
  <si>
    <t>Rozmowa na temat zachowania się zwierząt wiosną i pozostawiania przez nich śladów.</t>
  </si>
  <si>
    <t>Odciskanie przedmiotu w plastelinie i tworzenie gipsowego odlewu.</t>
  </si>
  <si>
    <t xml:space="preserve">XVIII–8 Co lubią ślimaki? </t>
  </si>
  <si>
    <r>
      <t xml:space="preserve">Zabawy fonetyczne. Słuchanie wiersza J. Brzechwy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>. Czytanie tekstu informacyjnego. Nazywanie i podpisywanie części ciała ślimaka.</t>
    </r>
  </si>
  <si>
    <t>Gromadzenie informacji o ślimakach na podstawie obserwacji, zdjęć i ilustracji z encyklopedii i książek popularnonaukowych.</t>
  </si>
  <si>
    <t>Przygotowanie z plasteliny kukiełek do przedstawienia o ślimaku.</t>
  </si>
  <si>
    <t>XVIII–9  Jak założyć hodowlę ślimaków? Ćwiczenia utrwalające</t>
  </si>
  <si>
    <r>
      <t>Zakładanie hodowli ślimaka winniczka</t>
    </r>
    <r>
      <rPr>
        <sz val="10"/>
        <color indexed="8"/>
        <rFont val="Arial"/>
        <family val="2"/>
        <charset val="238"/>
      </rPr>
      <t>.</t>
    </r>
  </si>
  <si>
    <t xml:space="preserve">XX–1 Jak wyhodować własną roślinę? </t>
  </si>
  <si>
    <r>
      <t xml:space="preserve">Czytanie wiersza S. Jachowicza </t>
    </r>
    <r>
      <rPr>
        <i/>
        <sz val="10"/>
        <color indexed="8"/>
        <rFont val="Arial"/>
        <family val="2"/>
        <charset val="238"/>
      </rPr>
      <t>Ziarnko</t>
    </r>
    <r>
      <rPr>
        <sz val="10"/>
        <color indexed="8"/>
        <rFont val="Arial"/>
        <family val="2"/>
        <charset val="238"/>
      </rPr>
      <t xml:space="preserve">. Oglądanie różnych ziaren i nasion. </t>
    </r>
  </si>
  <si>
    <t>Od nasionka do owocu – omówienie rozwoju rośliny na podstawie historyjki obrazkowej. Zakładanie uprawy roślin (rzeżuchy, fasoli, pszenicy).</t>
  </si>
  <si>
    <t>Wykonanie obrazka z nasion.</t>
  </si>
  <si>
    <t>Rozmowa na temat uprawy ziół oraz ich wykorzystania w lecznictwie i kuchni. Rozpoznawanie zapachów ziół.</t>
  </si>
  <si>
    <t xml:space="preserve">XX–3  Jak dbać o rośliny? Wiosenne kwiaty </t>
  </si>
  <si>
    <r>
      <t xml:space="preserve">Słuchanie opowiadania </t>
    </r>
    <r>
      <rPr>
        <i/>
        <sz val="10"/>
        <color indexed="8"/>
        <rFont val="Arial"/>
        <family val="2"/>
        <charset val="238"/>
      </rPr>
      <t>O Żółtym tulipanie</t>
    </r>
    <r>
      <rPr>
        <sz val="10"/>
        <color indexed="8"/>
        <rFont val="Arial"/>
        <family val="2"/>
        <charset val="238"/>
      </rPr>
      <t>. Oglądanie cebulek kwiatowych. Czytanie tekstu o wiosennych kwiatach. Ćwiczenia w czytaniu i pisaniu. Zagadki o wiosennych kwiatach.</t>
    </r>
  </si>
  <si>
    <t>Oglądanie, czytanie nazw i rozpoznawanie wiosennych kwiatów.</t>
  </si>
  <si>
    <t>Układanie kompozycji kwiatowych z kolorowego papieru.</t>
  </si>
  <si>
    <t xml:space="preserve">XX–4  Litery Ź, ź. Skąd się bierze woda źródlana? </t>
  </si>
  <si>
    <t xml:space="preserve">XX–5  Skąd się bierze woda w rzece? Ćwiczenia utrwalające </t>
  </si>
  <si>
    <t>Rozmowa na temat różnych akwenów i zwierząt żyjących w środowisku wodnym z wykorzystaniem dostępnych zdjęć i ilustracji. Omówienie krążenia wody w przyrodzie oraz wędrówki wody w rzece (od źródła do ujścia).</t>
  </si>
  <si>
    <t>Malowanie pracy na temat „Podwodny świat” techniką mokre na mokrym.</t>
  </si>
  <si>
    <t>XXI–JAKIE SĄ NASZE SYMBOLE NARODOWE?  Dz dz</t>
  </si>
  <si>
    <t xml:space="preserve">XXI-1 Godło, ﬂaga, hymn – nasze symbole narodowe </t>
  </si>
  <si>
    <t xml:space="preserve">Oglądanie godła. Rozmowa na temat symboli narodowych i ich używania oraz poszanowania. Omówienie wyglądu i kolorystyki godła i ﬂagi Polski. </t>
  </si>
  <si>
    <t>Wykonanie godła Polski.</t>
  </si>
  <si>
    <t xml:space="preserve">XXI–3 Jakie mogą być dzwonki? </t>
  </si>
  <si>
    <t>Czytanie i uzupełnianie zdań o różnych dzwonkach. Przepisywanie wybranego zdania.</t>
  </si>
  <si>
    <t>Granie na dzwonkach różnych dźwięków i prostych melodii.</t>
  </si>
  <si>
    <t>Rysowanie dzwonków ogrodowych kredkami świecowymi.</t>
  </si>
  <si>
    <t xml:space="preserve">Zabawa ruchowa z dzwonkami pasterskimi. </t>
  </si>
  <si>
    <t xml:space="preserve">XXI–4  Najsłynniejszy polski dzwon </t>
  </si>
  <si>
    <t>Pogadanka o Krakowie. Oglądanie zdjęć z Krakowa.  Ustalenie miejsca Krakowa na mapie Polski.</t>
  </si>
  <si>
    <t>Tworzenie z plasteliny lub malowanie postaci z legendy.</t>
  </si>
  <si>
    <t>Słuchanie hejnału z wieży kościoła Mariackiego.</t>
  </si>
  <si>
    <t xml:space="preserve">XXII–WĘDRÓWKI PO POLSCE  Dzi dzi,  Dź dź </t>
  </si>
  <si>
    <t>Malowanie lub rysowanie pracy na temat „Piękne miejsce w mojej okolicy”.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</si>
  <si>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 xml:space="preserve"> Nasze polskie ABC.</t>
    </r>
  </si>
  <si>
    <t xml:space="preserve">XXII–2 Najważniejsze miasto w Polsce – Warszawa </t>
  </si>
  <si>
    <t>Pogadanka o Warszawie. Czytanie tekstu o Warszawie i oglądanie zdjęć z Warszawy i omówienie najważniejszych obiektów.</t>
  </si>
  <si>
    <t>Wydzieranka z kolorowego papieru i utworzenie wystawy pt. „Pawie w parku Łazienkowskim”.</t>
  </si>
  <si>
    <t>Śpiewanie hymnu państwowego.</t>
  </si>
  <si>
    <t xml:space="preserve">XXII–4  Z czego słynie Gdańsk? </t>
  </si>
  <si>
    <t xml:space="preserve">XXII–5  Co wiemy o Polsce? </t>
  </si>
  <si>
    <t xml:space="preserve">Powtórzenie wiadomości o Krakowie, Warszawie i Gdańsku. Wskazywanie na mapie Warszawy, Krakowa i Gdańska na mapie Polski. </t>
  </si>
  <si>
    <t>Śpiewanie hymnu Polski.</t>
  </si>
  <si>
    <t>Dodawanie i odejmowanie w zakresie 10. Dodawanie i odejmowanie.</t>
  </si>
  <si>
    <t xml:space="preserve">Gramy z nut. Odtwarzanie rytmów na instrumentach perkusyjnych. </t>
  </si>
  <si>
    <t>VIII 1.1, 1.3, 1.4; 4.1; 4.2</t>
  </si>
  <si>
    <t xml:space="preserve">Zabawy i gry korekcyjne, kształtowanie nawyku prawidłowej postawy ciała, autokorekcja przy lustrze. Zabawy orientacyjno–porządkowe i korekcyjne – utrwalanie znanych pozycji wyjściowych do ćwiczeń w staniu, w siadzie, w klęku i w leżeniu. Autokorekcja postawy ciała w zabawach. </t>
  </si>
  <si>
    <t>Dodawanie i odejmowanie w zakresie 10. Obliczenia pieniężne.</t>
  </si>
  <si>
    <t>Dodawanie i odejmowanie w zakresie 10. Związek dodawania i odejmowania.</t>
  </si>
  <si>
    <t>Co to jest architektura? Rozpoznawanie przeznaczenia budynków.</t>
  </si>
  <si>
    <r>
      <t xml:space="preserve">Dźwięk wyższy i niższy. Nauka piosenki </t>
    </r>
    <r>
      <rPr>
        <i/>
        <sz val="10"/>
        <color indexed="8"/>
        <rFont val="Arial"/>
        <family val="2"/>
        <charset val="238"/>
      </rPr>
      <t>Idzie do nas Pani Wiosna</t>
    </r>
    <r>
      <rPr>
        <sz val="10"/>
        <color indexed="8"/>
        <rFont val="Arial"/>
        <family val="2"/>
        <charset val="238"/>
      </rPr>
      <t>.</t>
    </r>
  </si>
  <si>
    <t>VIII 1.2, 1.3, 1.4, 1.5, 1.6, 1.7; 2.2, 2.4, 2.5; 3.1, 3.5; 4.6</t>
  </si>
  <si>
    <t>Tux Paint – latający dywan.</t>
  </si>
  <si>
    <t>Zabawy kształtujące rytm oraz równowagę statyczną i dynamiczną. Wyliczanki: „Ciuciubabka”, „Ciepło, zimno” (mówione, klaskane, tupane).</t>
  </si>
  <si>
    <t>Dodawanie i odejmowanie w zakresie 10. O 1 więcej, o 2 mniej.</t>
  </si>
  <si>
    <t>Liczby od 1 do 20. Dodawanie i odejmowanie w zakresie 20. Rozpoznawanie i pisanie liczb od 1 do 20.</t>
  </si>
  <si>
    <t>Liczby od 1 do 20. Dodawanie i odejmowanie w zakresie 20. Czytanie i pisanie liczb od 1 do 20.</t>
  </si>
  <si>
    <t>Liczby od 1 do 20. Dodawanie i odejmowanie w zakresie 20. Działania typu: 12 + 3 = …, 19 – 5 = …</t>
  </si>
  <si>
    <t>Współpraca i współdziałanie w grupie. Zabawy w terenie – poznajemy roślinność najbliższego otoczenia w zabawach. Praca w grupie – tworzymy obraz z darów natury.</t>
  </si>
  <si>
    <t>Ćwiczenia ruchowe dyscyplinujące. Ćwiczenia lateralizacji. Rozpoznawanie kierunków świata wg znaków przyrody (korony drzew, słoje pnia drzew, mech, mrowisko). Orientacja w terenie.</t>
  </si>
  <si>
    <t xml:space="preserve">Kształtowanie wydolności (wytrzymałości tlenowej) oraz koordynacji. Ćwiczenia z wykorzystaniem naturalnych elementów terenu (drzewa, pnie drzew, patyki, szyszki, kamienie itp.). </t>
  </si>
  <si>
    <t>Liczby od 1 do 20. Dodawanie i odejmowanie w zakresie 20. Rozkłady liczb.</t>
  </si>
  <si>
    <t>II 3.1, 3.2</t>
  </si>
  <si>
    <t>Liczby od 1 do 20. Dodawanie i odejmowanie w zakresie 20. Dodawanie w zakresie 20.</t>
  </si>
  <si>
    <t>Liczby od 1 do 20. Dodawanie i odejmowanie w zakresie 20. Dodawanie w zakresie 20 (cd.).</t>
  </si>
  <si>
    <t xml:space="preserve">Liczby od 1 do 20. Dodawanie i odejmowanie w zakresie 20. Pamięciowe dodawanie w zakresie 20. </t>
  </si>
  <si>
    <t xml:space="preserve">Pierwszy krok w świat barw – nazywanie barw podstawowych. Tworzenie monochromatycznej wycinanki. </t>
  </si>
  <si>
    <t>V 1.1a, c; 2.2, 2.3</t>
  </si>
  <si>
    <t>Rozpoznawanie dźwięków wyższych i niższych. Instrumenty strunowe.</t>
  </si>
  <si>
    <t>VIII 1.2, 1.3, 1.4, 1.7; 2. 2, 2.4; 3.1; 4.2; 5.2</t>
  </si>
  <si>
    <t>Kształtowanie zwinności i koordynacji w zabawach i grach w parach: „Berek parami”, „Berek w parze”, „Sztafeta bliźniaków”.</t>
  </si>
  <si>
    <t>Zabawy i gry wzmacniające mięśnie posturalne. Ślizgi na kocyku w leżeniu przodem, leżeniu tyłem, w siadzie klęcznym.</t>
  </si>
  <si>
    <t>Autokorekcja postawy ciała przy ścianie. Zabawy rzutne, skoczne i koordynacyjne.</t>
  </si>
  <si>
    <t>Liczby od 1 do 20. Dodawanie i odejmowanie w zakresie 20. Odejmowanie w zakresie 20.</t>
  </si>
  <si>
    <t>Liczby od 1 do 20. Dodawanie i odejmowanie w zakresie 20. Odejmowanie w zakresie 20 (cd.).</t>
  </si>
  <si>
    <t xml:space="preserve">Królestwo w barwach podstawowych. Kompozycja w trzech kolorach (wycinanie, wypełnianie kolorami, komponowanie na płaszczyźnie). </t>
  </si>
  <si>
    <t>V 1.1c; 2.2, 2.3</t>
  </si>
  <si>
    <t xml:space="preserve">Sadzimy nasze roślinki w ogródku przyszkolnym. Współpraca, praca zgodnie z ustalonym planem. </t>
  </si>
  <si>
    <t xml:space="preserve">Zabawy podwórkowe. Ćwiczenia i zabawy skoczne ze skakanką (indywidualnie, w parach, w trójkach). Kształtowanie rytmu oraz koordynacji ruchu w czasie i przestrzeni (dostosowanie motoryczne). </t>
  </si>
  <si>
    <t>Zakończenie roku szkolnego</t>
  </si>
  <si>
    <r>
      <t xml:space="preserve">Czytanie symboli.  Ćwiczenia utrwalające – czytanie i pisanie wyrazów ze zmiękczeniami </t>
    </r>
    <r>
      <rPr>
        <i/>
        <sz val="10"/>
        <color indexed="8"/>
        <rFont val="Arial"/>
        <family val="2"/>
        <charset val="238"/>
      </rPr>
      <t>si, zi</t>
    </r>
    <r>
      <rPr>
        <sz val="10"/>
        <color indexed="8"/>
        <rFont val="Arial"/>
        <family val="2"/>
        <charset val="238"/>
      </rPr>
      <t xml:space="preserve"> oraz literami </t>
    </r>
    <r>
      <rPr>
        <i/>
        <sz val="10"/>
        <color indexed="8"/>
        <rFont val="Arial"/>
        <family val="2"/>
        <charset val="238"/>
      </rPr>
      <t>ś, ź</t>
    </r>
    <r>
      <rPr>
        <sz val="10"/>
        <color indexed="8"/>
        <rFont val="Arial"/>
        <family val="2"/>
        <charset val="238"/>
      </rPr>
      <t xml:space="preserve">. </t>
    </r>
    <r>
      <rPr>
        <b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Zabawy dramowe. Układanie i zapisywanie zdań z podanymi wyrazami. Układanie wyrazów i zdania z zestawu liter (z </t>
    </r>
    <r>
      <rPr>
        <i/>
        <sz val="10"/>
        <color indexed="8"/>
        <rFont val="Arial"/>
        <family val="2"/>
        <charset val="238"/>
      </rPr>
      <t>Zi, zi, Ź, ź</t>
    </r>
    <r>
      <rPr>
        <sz val="10"/>
        <color indexed="8"/>
        <rFont val="Arial"/>
        <family val="2"/>
        <charset val="238"/>
      </rPr>
      <t>).</t>
    </r>
  </si>
  <si>
    <r>
      <t xml:space="preserve">Słuchanie i analiza wiersza C. Janczarskiego </t>
    </r>
    <r>
      <rPr>
        <i/>
        <sz val="10"/>
        <color indexed="8"/>
        <rFont val="Arial"/>
        <family val="2"/>
        <charset val="238"/>
      </rPr>
      <t>Barwy ojczyste</t>
    </r>
    <r>
      <rPr>
        <sz val="10"/>
        <color indexed="8"/>
        <rFont val="Arial"/>
        <family val="2"/>
        <charset val="238"/>
      </rPr>
      <t xml:space="preserve">. Pisanie wyrazów oznaczających symbole narodowe. </t>
    </r>
  </si>
  <si>
    <r>
      <t xml:space="preserve">Czytanie tekstu o dzwonie Zygmuncie. Słuchanie legendy J. Adamczewskiego </t>
    </r>
    <r>
      <rPr>
        <i/>
        <sz val="10"/>
        <color indexed="8"/>
        <rFont val="Arial"/>
        <family val="2"/>
        <charset val="238"/>
      </rPr>
      <t>O smoku wawelskim i mądrym szewczyku</t>
    </r>
    <r>
      <rPr>
        <sz val="10"/>
        <color indexed="8"/>
        <rFont val="Arial"/>
        <family val="2"/>
        <charset val="238"/>
      </rPr>
      <t>.</t>
    </r>
  </si>
  <si>
    <t xml:space="preserve">XX–CZEGO ROŚLINY POTRZEBUJĄ DO ŻYCIA?  
Zi zi,  Ź ź </t>
  </si>
  <si>
    <t xml:space="preserve">XII–JAK UPŁYWA CZAS?  
Z z,  N n 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</si>
  <si>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z n f h</t>
    </r>
    <r>
      <rPr>
        <sz val="10"/>
        <color indexed="8"/>
        <rFont val="Arial"/>
        <family val="2"/>
        <charset val="238"/>
      </rPr>
      <t>.</t>
    </r>
  </si>
  <si>
    <r>
      <t xml:space="preserve">Słuchanie wiersza T. Kubiaka </t>
    </r>
    <r>
      <rPr>
        <i/>
        <sz val="10"/>
        <color indexed="8"/>
        <rFont val="Arial"/>
        <family val="2"/>
        <charset val="238"/>
      </rPr>
      <t>Wiślana Syrenka</t>
    </r>
    <r>
      <rPr>
        <sz val="10"/>
        <color indexed="8"/>
        <rFont val="Arial"/>
        <family val="2"/>
        <charset val="238"/>
      </rPr>
      <t xml:space="preserve">. Podpisywanie zdjęć ze zwróceniem uwagi na wielką literę w pisowni nazw obiektów. </t>
    </r>
  </si>
  <si>
    <r>
      <t xml:space="preserve">Rozmowa na temat dźwigów i oglądanie dźwigów w internecie. Wprowadzenie </t>
    </r>
    <r>
      <rPr>
        <i/>
        <sz val="10"/>
        <color indexed="8"/>
        <rFont val="Arial"/>
        <family val="2"/>
        <charset val="238"/>
      </rPr>
      <t>Dź, dź</t>
    </r>
    <r>
      <rPr>
        <sz val="10"/>
        <color indexed="8"/>
        <rFont val="Arial"/>
        <family val="2"/>
        <charset val="238"/>
      </rPr>
      <t xml:space="preserve">. Analiza wzrokowo-słuchowa wyrazów. Czytanie i pisanie i wyrazów z </t>
    </r>
    <r>
      <rPr>
        <i/>
        <sz val="10"/>
        <color indexed="8"/>
        <rFont val="Arial"/>
        <family val="2"/>
        <charset val="238"/>
      </rPr>
      <t>dź</t>
    </r>
    <r>
      <rPr>
        <sz val="10"/>
        <color indexed="8"/>
        <rFont val="Arial"/>
        <family val="2"/>
        <charset val="238"/>
      </rPr>
      <t xml:space="preserve">. Omówienie pisowni wielką literą nazw geograficznych.  </t>
    </r>
  </si>
  <si>
    <r>
      <t xml:space="preserve">Pisanie nazw geograficznych. Uzupełnienie zdań. Czytanie i analiza wiersza M. Konopnickiej </t>
    </r>
    <r>
      <rPr>
        <i/>
        <sz val="10"/>
        <color indexed="63"/>
        <rFont val="Arial"/>
        <family val="2"/>
        <charset val="238"/>
      </rPr>
      <t xml:space="preserve">Pojedziemy w cudny kraj – </t>
    </r>
    <r>
      <rPr>
        <sz val="10"/>
        <color indexed="63"/>
        <rFont val="Arial"/>
        <family val="2"/>
        <charset val="238"/>
      </rPr>
      <t>ćwiczenia rytmiczne</t>
    </r>
    <r>
      <rPr>
        <i/>
        <sz val="10"/>
        <color indexed="63"/>
        <rFont val="Arial"/>
        <family val="2"/>
        <charset val="238"/>
      </rPr>
      <t>.</t>
    </r>
  </si>
  <si>
    <r>
      <t xml:space="preserve">Układanie zgadywanek o własnej miejscowości. </t>
    </r>
    <r>
      <rPr>
        <sz val="10"/>
        <color indexed="8"/>
        <rFont val="Arial"/>
        <family val="2"/>
        <charset val="238"/>
      </rPr>
      <t xml:space="preserve">Przypomnienie wiadomości o symbolach narodowych. </t>
    </r>
    <r>
      <rPr>
        <sz val="10"/>
        <color indexed="63"/>
        <rFont val="Arial"/>
        <family val="2"/>
        <charset val="238"/>
      </rPr>
      <t>Urządzenie dekoracji patriotycznej.</t>
    </r>
  </si>
  <si>
    <t xml:space="preserve">XXII–5  Co wiemy o Polsce? (cd.) </t>
  </si>
  <si>
    <t>XIII–KTO LUBI ZIMĘ?  Ł ł,  F f</t>
  </si>
  <si>
    <t>Poznanie sportów zimowych – jazdy figurowej i jazdy szybkiej na łyżwach, narciarstwa alpejskiego, narciarstwa biegowego, skoków na nartach. Czym różnią się narty do tych konkurencji? Ćwiczenia przygotowujące do jazdy na nartach.</t>
  </si>
  <si>
    <t xml:space="preserve">XII–JAK UPŁYWA CZAS? 
Z z, N n  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</si>
  <si>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</si>
  <si>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</si>
  <si>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III 1.1,1.3, 1.5; 
VIII 3.3, 3.4;
XIII 2.4</t>
  </si>
  <si>
    <t>VI 2.2a, 2.4</t>
  </si>
  <si>
    <t>I 1.1, 1.2, 1.3, 1.5; 2.1, 2.2, 2.3, 2.7</t>
  </si>
  <si>
    <t>I 1.1, 1.2, 1.3; 2.1, 2.3; 3.1; 4.1; 5.1</t>
  </si>
  <si>
    <t xml:space="preserve">III 1.1,
I 1.1, 1.2, 1.3, 
VIII 2.2, 3.3, 3.4
</t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</si>
  <si>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Uwaga! Szelki!</t>
    </r>
    <r>
      <rPr>
        <sz val="10"/>
        <color indexed="8"/>
        <rFont val="Arial"/>
        <family val="2"/>
        <charset val="238"/>
      </rPr>
      <t xml:space="preserve"> i rozmowa o  zasadach korzystania z toalety. Zabawy, pląsy i wyliczanki. Rozmowa o sposobach spędzania przerw oraz o  bezpieczeństwie podczas gier i zabaw. </t>
    </r>
  </si>
  <si>
    <t>IX 2.1, 2.4</t>
  </si>
  <si>
    <t>I 1.1,1.3; 2.3, 2.4; 3.1, 3.3; 5.1</t>
  </si>
  <si>
    <t>I 1.1, 1.3; 2.3, 
III 1.4,
VIII 3.3,
XIII 2.4, 2.6</t>
  </si>
  <si>
    <t>I 1.1, 1.3; 2.1; 3.2; 4.1; 5.1</t>
  </si>
  <si>
    <t xml:space="preserve">III 1.1, 1.2, 1.3 </t>
  </si>
  <si>
    <t xml:space="preserve">I 4.1,
V 1.1a; 2.1
</t>
  </si>
  <si>
    <t xml:space="preserve">I 3.1; 4.1, 4.5; 5.1, 5.2, 5.6 </t>
  </si>
  <si>
    <t>III 1.1</t>
  </si>
  <si>
    <t>I 1.3; 2.3,
III 1.1</t>
  </si>
  <si>
    <t>I 1.1, 1.3, 1.5</t>
  </si>
  <si>
    <t>VIII 2.2, 2.4</t>
  </si>
  <si>
    <t>I 1.1, 1.3, 1.5; 5.1</t>
  </si>
  <si>
    <t>VI 2.2, 2.4</t>
  </si>
  <si>
    <t>I 1.3; 3.1; 4.1; 5.1</t>
  </si>
  <si>
    <t>IX 2.1, 2.2, 2.4</t>
  </si>
  <si>
    <t>IX 3.1 3.4</t>
  </si>
  <si>
    <t>III 1.1
VIII 3.3, 3.4</t>
  </si>
  <si>
    <t xml:space="preserve">III 1.1
VIII 3.3, 3.4,
XIII 2.6
</t>
  </si>
  <si>
    <t>I 1.1, 1.2, 1.3; 2.1, 2.3, 2.4; 3.1; 4.1</t>
  </si>
  <si>
    <r>
      <t xml:space="preserve">Rozmowa na temat przyrządów służących do obserwacji. Praca z wierszem J. Tuwima </t>
    </r>
    <r>
      <rPr>
        <i/>
        <sz val="10"/>
        <color indexed="8"/>
        <rFont val="Arial"/>
        <family val="2"/>
        <charset val="238"/>
      </rPr>
      <t>Okulary.</t>
    </r>
    <r>
      <rPr>
        <sz val="10"/>
        <color indexed="8"/>
        <rFont val="Arial"/>
        <family val="2"/>
        <charset val="238"/>
      </rPr>
      <t xml:space="preserve"> Czytanie zdań z piktogramami i literą </t>
    </r>
    <r>
      <rPr>
        <i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 xml:space="preserve">. Wyszukiwanie w tekstach liter </t>
    </r>
    <r>
      <rPr>
        <i/>
        <sz val="10"/>
        <color indexed="8"/>
        <rFont val="Arial"/>
        <family val="2"/>
        <charset val="238"/>
      </rPr>
      <t>O, o</t>
    </r>
    <r>
      <rPr>
        <sz val="10"/>
        <color indexed="8"/>
        <rFont val="Arial"/>
        <family val="2"/>
        <charset val="238"/>
      </rPr>
      <t>. Omówienie znaczenia wykrzyknika na końcu zdania. Identyﬁkowanie emocji wyrażanych okrzykiem „Ooo!”.</t>
    </r>
  </si>
  <si>
    <t>I 1.1, 1.2, 1.3, 1.5; 2.1, 2.2, 2.3, 2.4; 3.1, 3.2</t>
  </si>
  <si>
    <t>V 2.3</t>
  </si>
  <si>
    <t xml:space="preserve">I 1.1, 1.2, 1.5; 2. 1, 2.2; 4.1; 5.1                       </t>
  </si>
  <si>
    <t xml:space="preserve">III 1.1,
IV 1.6
</t>
  </si>
  <si>
    <t>V. 2.1; 3.2</t>
  </si>
  <si>
    <t>III 1.1, 1.2</t>
  </si>
  <si>
    <t>VIII 2.3; 3.3; 4.1</t>
  </si>
  <si>
    <t>IX 2.4</t>
  </si>
  <si>
    <t>IX 1.4; 2.1, 2.2</t>
  </si>
  <si>
    <t>IX 2.1, 2.2; 3.3</t>
  </si>
  <si>
    <t xml:space="preserve">I 1.1, 1.2, 1.3, 1.5; 2.1, 2.2; 3.1, 3.4; 4.5; 5.1, 
III 1. 1, 1.4, 1.6
</t>
  </si>
  <si>
    <t xml:space="preserve">I 1.1, 1.2, 1.3; 2.2; 3.1, 3.2, 3.3; 5.1  </t>
  </si>
  <si>
    <t>VIII 2.2</t>
  </si>
  <si>
    <t xml:space="preserve">I 1.3, 1.5; 2.1, 2.3, 2.4; 3.1, 3.2, 3.3; 4.1; 5.1,
III 1.1, 1.5
</t>
  </si>
  <si>
    <t>I 1.1, 1.2; 2.1, 2.2; 3.1, 3.2; 4.1</t>
  </si>
  <si>
    <t>VIII 1.1, 1.3; 2,2</t>
  </si>
  <si>
    <t>I 2.1; 4.1; 5.1</t>
  </si>
  <si>
    <t>VII 3.1, 3. 2</t>
  </si>
  <si>
    <t>IX 2.1, 2.2</t>
  </si>
  <si>
    <t>IX 2.1, 2.2, 2.3, 2.4a; 3.5</t>
  </si>
  <si>
    <t>I 1.1, 1.2, 1.3; 4.1; 5.1</t>
  </si>
  <si>
    <r>
      <t xml:space="preserve">Zabawy dramowe do wiersza L.J. Kerna </t>
    </r>
    <r>
      <rPr>
        <i/>
        <sz val="10"/>
        <color indexed="8"/>
        <rFont val="Arial"/>
        <family val="2"/>
        <charset val="238"/>
      </rPr>
      <t>Pierwszy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U, u.</t>
    </r>
    <r>
      <rPr>
        <sz val="10"/>
        <color indexed="8"/>
        <rFont val="Arial"/>
        <family val="2"/>
        <charset val="238"/>
      </rPr>
      <t xml:space="preserve"> </t>
    </r>
  </si>
  <si>
    <t>I 1.1, 1.3; 4.1</t>
  </si>
  <si>
    <r>
      <t xml:space="preserve">Słuchanie fragmentów książki Janoscha </t>
    </r>
    <r>
      <rPr>
        <i/>
        <sz val="10"/>
        <color indexed="8"/>
        <rFont val="Arial"/>
        <family val="2"/>
        <charset val="238"/>
      </rPr>
      <t>Miś i tygrysek chodzą po mieście</t>
    </r>
    <r>
      <rPr>
        <sz val="10"/>
        <color indexed="8"/>
        <rFont val="Arial"/>
        <family val="2"/>
        <charset val="238"/>
      </rPr>
      <t xml:space="preserve">. Pisanie liter </t>
    </r>
    <r>
      <rPr>
        <i/>
        <sz val="10"/>
        <color indexed="8"/>
        <rFont val="Arial"/>
        <family val="2"/>
        <charset val="238"/>
      </rPr>
      <t>U, u</t>
    </r>
    <r>
      <rPr>
        <sz val="10"/>
        <color indexed="8"/>
        <rFont val="Arial"/>
        <family val="2"/>
        <charset val="238"/>
      </rPr>
      <t xml:space="preserve"> w połączeniach. 
</t>
    </r>
  </si>
  <si>
    <t xml:space="preserve">Przypomnienie zasad bezpiecznego przechodzenia przez jezdnię. Zabawa w ruch uliczny. Omawianie rodzajów znaków drogowych i ich rozpoznawanie.  </t>
  </si>
  <si>
    <t>I 4.1; 5.1</t>
  </si>
  <si>
    <t>IX 2.6</t>
  </si>
  <si>
    <t>I 1.3; 2.3; 5.1</t>
  </si>
  <si>
    <t>I 3.1; 4.1</t>
  </si>
  <si>
    <t>VI 1.1, 1.4; 2.2a,b,c; 2.4</t>
  </si>
  <si>
    <t>IX 2.4, 2.6; 3.3, 3.7</t>
  </si>
  <si>
    <t>IX 3.2, 3.3, 3.6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</si>
  <si>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. Wysłuchiwanie głoski </t>
    </r>
    <r>
      <rPr>
        <i/>
        <sz val="10"/>
        <color indexed="8"/>
        <rFont val="Arial"/>
        <family val="2"/>
        <charset val="238"/>
      </rPr>
      <t>m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. Wypowiedzi na temat rodziny inspirowane wystawą fotografii oraz tekstami: H. Łochockiej Obrazek dla mamy i M. Kapelusz Niespodzianka. Nazywanie członków rodziny. </t>
    </r>
  </si>
  <si>
    <t>I 1.1, 1.3; 2.1, 2.3;  3.1; 4.1; 5.1</t>
  </si>
  <si>
    <t>V 2.1, 2.3; 3.1</t>
  </si>
  <si>
    <t>III 1.2</t>
  </si>
  <si>
    <r>
      <t xml:space="preserve">Ćwiczenia w czytaniu sylab i zdań z piktogramami. Omówienie wielkiej litery na początku zdania. Pisanie liter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 w sylabach i wyrazach. Przedstawianie gestem zawodu mamy lub taty. Wymawianie sylab w podanym rytmie.  </t>
    </r>
  </si>
  <si>
    <t>I 3.1, 3.2; 4.1, 4.8; 5.1</t>
  </si>
  <si>
    <t>III 1.1, 1.4</t>
  </si>
  <si>
    <t>V 2.1, 2.3</t>
  </si>
  <si>
    <t>I 1.1, 1.3; 2.5; 3.1; 4,1; 5.1</t>
  </si>
  <si>
    <t>I 1.1, 1.3; 2.5; 3.1; 4,1; 5.1,
IX 3.4</t>
  </si>
  <si>
    <t>IX 1.3, 1.5; 2.1, 2.3, 2.4, 2.7</t>
  </si>
  <si>
    <t>IX 2.2, 2.4</t>
  </si>
  <si>
    <r>
      <t xml:space="preserve">Analizowanie wyglądu różnych budynków. Słuchanie opowiadania M. Strękowskiej-Zaremby </t>
    </r>
    <r>
      <rPr>
        <i/>
        <sz val="10"/>
        <color indexed="8"/>
        <rFont val="Arial"/>
        <family val="2"/>
        <charset val="238"/>
      </rPr>
      <t>Co się komu kojarzy</t>
    </r>
    <r>
      <rPr>
        <sz val="10"/>
        <color indexed="8"/>
        <rFont val="Arial"/>
        <family val="2"/>
        <charset val="238"/>
      </rPr>
      <t xml:space="preserve">. Nazywanie różnych rodzajów domów i </t>
    </r>
    <r>
      <rPr>
        <sz val="10"/>
        <color indexed="63"/>
        <rFont val="Arial"/>
        <family val="2"/>
        <charset val="238"/>
      </rPr>
      <t xml:space="preserve">określanie ich znaczenia dla ludzi i dla zwierząt.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D, d</t>
    </r>
    <r>
      <rPr>
        <sz val="10"/>
        <color indexed="8"/>
        <rFont val="Arial"/>
        <family val="2"/>
        <charset val="238"/>
      </rPr>
      <t xml:space="preserve">. Czytanie sylab z nową literą i układanie wyrazów z sylab. Zabawa w skojarzenia związane z domem. </t>
    </r>
  </si>
  <si>
    <t xml:space="preserve">I 1.3; 2.1, 2.3, 2.8; 3.1; 4.1; 5.1,
V 3.1, 3.2
</t>
  </si>
  <si>
    <t xml:space="preserve">IV 2.14, 2.15,
VI 3.1, 3.2
</t>
  </si>
  <si>
    <t>V. 2.1</t>
  </si>
  <si>
    <t xml:space="preserve">I 1.3; 2.1, 2.3, 2.8; 3.1; 4.1; 5.1,
V. 3.1, 3.2
</t>
  </si>
  <si>
    <t xml:space="preserve">V 2.2, 2.3,
VI 1.1, 1.2, 1.3, 1.4; 2.1, 2.2a, 2.4
</t>
  </si>
  <si>
    <t>I 1.5, 2.2, 2.3; 3.1; 4.1</t>
  </si>
  <si>
    <t>VIII 1.1; 2.2, 2.4</t>
  </si>
  <si>
    <t>I 1.1; 2. 8; 3.1; 4.1; 4.5; 5.1, 5.2</t>
  </si>
  <si>
    <t>XIII 1.9; 2.5</t>
  </si>
  <si>
    <t xml:space="preserve">V 2.2,
VI 1.1, 1.2, 1.3, 1.4; 2.2a, 2.4
</t>
  </si>
  <si>
    <t>IX 1.1, 1.5; 2.1, 2.7</t>
  </si>
  <si>
    <t>IX 2.1, 2.2, 2.3, 2.4</t>
  </si>
  <si>
    <t>I 1.3; 2.1, 2.3; 3.1; 4.1; 5.1</t>
  </si>
  <si>
    <t>IV 1.1, 1.5</t>
  </si>
  <si>
    <t>V 2.1, 2.2, 2.3</t>
  </si>
  <si>
    <t>I 1.3; 2.3, 2.8; 3.1; 4.1; 5.2</t>
  </si>
  <si>
    <t xml:space="preserve">I 1.1, 1.4, 1.5; 3.1; 4.1; 5.4,
IV 1.5
</t>
  </si>
  <si>
    <t>I 1.3; 2.6; 3.1; 4.1; 5.4</t>
  </si>
  <si>
    <t>IV 1.5</t>
  </si>
  <si>
    <t>V 2.7</t>
  </si>
  <si>
    <t>I 3.1, 3.2</t>
  </si>
  <si>
    <t>I 1.1, 1.2, 1.3, 1.5;  2.1, 2.3, 2.4; 3.1; 4.1</t>
  </si>
  <si>
    <t xml:space="preserve">IX 1.6; 2.1, 2.2, 2.6 </t>
  </si>
  <si>
    <t>IX 2.1</t>
  </si>
  <si>
    <t>I 3.1, 3.2; 4.1</t>
  </si>
  <si>
    <t xml:space="preserve">I 1.1, 1.2, 1.5; 2.1, 2.3, 2.4,
IV 1.1, 2.6, 2.7
</t>
  </si>
  <si>
    <t>I 1.1, 1.3, 1.5; 2.1, 2.3, 2.4; 4.1</t>
  </si>
  <si>
    <t>III 1.1
VIII 2.3, 3.4</t>
  </si>
  <si>
    <t xml:space="preserve">    </t>
  </si>
  <si>
    <t xml:space="preserve">Rozmowa na temat produktów mlecznych, zbożowych i mięsnych. Porządkowanie etapów rozwoju organizmu (na przykładzie kury). Omawianie i porównywanie produktów z jaj i z mleka.  </t>
  </si>
  <si>
    <t>IX 1.4, 1.5; 2.1, 3.1</t>
  </si>
  <si>
    <t>IX 1.4, 1.5; 2.1; 3.1</t>
  </si>
  <si>
    <t>IX 1.4, 1.5; 2.3; 3.1, 3.2, 3.3, 3.4, 3.6</t>
  </si>
  <si>
    <t>I 1.1, 1.3; 3.1; 4.1; 5.1</t>
  </si>
  <si>
    <t xml:space="preserve">I 1.1; 2.3, 
IV 2.4, 2.5
</t>
  </si>
  <si>
    <t>I 3.1, 3.2; 4.1, 4.5</t>
  </si>
  <si>
    <t>IV 1.6</t>
  </si>
  <si>
    <t>I 1.3; 3.1, 3.2; 4.1; 5.1, 5.7</t>
  </si>
  <si>
    <t>IV 1.2</t>
  </si>
  <si>
    <t>I 1.3; 3.1; 4.1</t>
  </si>
  <si>
    <t>IV 1.1, 1.2, 1.5</t>
  </si>
  <si>
    <t>VI 2.2b, 2.4</t>
  </si>
  <si>
    <t>IX 1.4; 2.4; 3.1, 3.2, 3.3</t>
  </si>
  <si>
    <t>I 1.1, 1.3; 2.1, 2.3; 3.1; 4.1; 5.1</t>
  </si>
  <si>
    <t xml:space="preserve">IV 1.1, 1.2,
V 1.1c,d
</t>
  </si>
  <si>
    <t>VIII 3.3, 3.6, 3.7</t>
  </si>
  <si>
    <t>V 2.5</t>
  </si>
  <si>
    <t>VI 2.2a</t>
  </si>
  <si>
    <t>VIII  1.1, 1.2; 2.1</t>
  </si>
  <si>
    <t xml:space="preserve">I 1.1, 1.3; 3.1, 
VIII 1.1; 5.2 
</t>
  </si>
  <si>
    <t>VIII 3.1, 3.3</t>
  </si>
  <si>
    <t>V 2.2, 2.7</t>
  </si>
  <si>
    <t>VIII 1.7</t>
  </si>
  <si>
    <t>IX 1.2; 2.1, 2.2, 2.4</t>
  </si>
  <si>
    <t xml:space="preserve">I 1.1, 1.3; 2,2 </t>
  </si>
  <si>
    <t>V 2.8</t>
  </si>
  <si>
    <t>I 1.1, 1.2, 1.3; 2.1; 3.1, 3.2; 4.1; 5.2</t>
  </si>
  <si>
    <t>I 1.1, 1.2, 1.3; 2.2, 2.8; 3.1, 3.2, 3.3, 3.5; 4.1, 4.5; 5.1, 5.2</t>
  </si>
  <si>
    <t>IX 1.2, 1.3, 1.4, 1.5; 2.1, 2.7</t>
  </si>
  <si>
    <r>
      <t xml:space="preserve">Słuchanie wiersza K.J. Węgrzyna </t>
    </r>
    <r>
      <rPr>
        <i/>
        <sz val="10"/>
        <color indexed="8"/>
        <rFont val="Arial"/>
        <family val="2"/>
        <charset val="238"/>
      </rPr>
      <t>Coraz wyżej.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G, g</t>
    </r>
    <r>
      <rPr>
        <sz val="10"/>
        <color indexed="8"/>
        <rFont val="Arial"/>
        <family val="2"/>
        <charset val="238"/>
      </rPr>
      <t>. Czytanie i pisanie sylab i wyrazów z nową literą. Nazywanie elementów wyposażenia turystycznego. Oglądanie przewodników turystycznych z regionów górskich. Opowiadanie osobistych wrażeń z wyjazdów w góry.</t>
    </r>
  </si>
  <si>
    <t>I 1.1, 1.2; 2.1, 2.2, 2.3, 2.8; 3.1, 3.2; 4.1; 6.2, 6.3</t>
  </si>
  <si>
    <t xml:space="preserve">IX1.5; 2.2 </t>
  </si>
  <si>
    <t xml:space="preserve">IX 1.5, 1.6; 3.3, 3.6 </t>
  </si>
  <si>
    <t>IX 1.4; 3.1, 3.3, 3.6</t>
  </si>
  <si>
    <t>I 1.1, 1.2, 1.3; 2.1, 2.2, 2.8; 3.1, 3.2; 4.1, 4.5; 5.2; 6.3</t>
  </si>
  <si>
    <t xml:space="preserve">III 2.2, 
IV 3.2
</t>
  </si>
  <si>
    <t>VIII 1.1, 1.6, 1.7</t>
  </si>
  <si>
    <t xml:space="preserve">I 1.1, 1.3, 1.5; 2.1, 2.2, 2.3,
III 1.1
</t>
  </si>
  <si>
    <t>IX 2.2, 2.3; 3.3</t>
  </si>
  <si>
    <t>IX 3.3, 3.4</t>
  </si>
  <si>
    <t xml:space="preserve">I 1.1, 1.2, 1.3; 2.1, 2.2, 2.3; 3.1, 3.2; 4.1; 5.1,
III.1.1
</t>
  </si>
  <si>
    <t>VIII 2.3</t>
  </si>
  <si>
    <t>I 1.1, 1.2, 1.3; 2.1, 2.2; 3.1, 3.2; 4.1</t>
  </si>
  <si>
    <t>IV 1.1, 1.6, 1.7</t>
  </si>
  <si>
    <t>V 2.2</t>
  </si>
  <si>
    <t xml:space="preserve">I 1.1, 1.2; 2.1, 2.2; 3.1, 3.2; 4.1,
III 1.1
</t>
  </si>
  <si>
    <t>V 2.4</t>
  </si>
  <si>
    <t>IX 2.1, 2.2, 2.4d</t>
  </si>
  <si>
    <t>IX 2.7</t>
  </si>
  <si>
    <t xml:space="preserve">III 1.1, 1.9,
VI 1.2, 1.4; 3.1, 3.2; IX 3.1
</t>
  </si>
  <si>
    <t xml:space="preserve">I 1.1, 1.2; 2.1, 2.2; 3.1, 3.2, 3.3,
III.1.1
</t>
  </si>
  <si>
    <t xml:space="preserve">I 2.1, 2.3,
III 1.1, 1.2
</t>
  </si>
  <si>
    <t xml:space="preserve">I 1.1, 1.3; 2.3,
III 1.4, 1.9; 2.5,
XIII 2.5
</t>
  </si>
  <si>
    <t xml:space="preserve">V 2.3, 2.6,
VI 2.2
</t>
  </si>
  <si>
    <t>VIII 3.5,
IX 3.1</t>
  </si>
  <si>
    <t xml:space="preserve">I 1.1, 1.3, 1.5; 2.3,
IV 3.6
</t>
  </si>
  <si>
    <t xml:space="preserve">V 2.8,
VIII 3.2
</t>
  </si>
  <si>
    <t>I 1.2, 1.3, 1.5; 2.3; 3.1; 4.1; 5.1</t>
  </si>
  <si>
    <t xml:space="preserve">I 1.1; 3.1; 4.1; 5.1,
VIII 1.1
</t>
  </si>
  <si>
    <t xml:space="preserve">I 2.5,
V 2.6, 2.8
</t>
  </si>
  <si>
    <t>VIII 1.1, 2.2</t>
  </si>
  <si>
    <t xml:space="preserve">I 1.1; 2.3; 3.1; 4.1; 5.1 </t>
  </si>
  <si>
    <t>I 1.1; 2.3; 3.1; 4.1; 5.1</t>
  </si>
  <si>
    <t>IX 1.2; 2.1, 2.2</t>
  </si>
  <si>
    <t>I 1.1; 2.3, 2.6; 3.1; 4.1; 5.1</t>
  </si>
  <si>
    <t>I 1.1, 1.3; 2.3, 2.6; 3.1; 4.1; 5.1</t>
  </si>
  <si>
    <t>IV 1.1</t>
  </si>
  <si>
    <t xml:space="preserve">I 1.1; 2.3, 2.8; 3.1; 4.1; 5.1 </t>
  </si>
  <si>
    <t>IX 1.2; 2.2, 2.3; 3.1</t>
  </si>
  <si>
    <t>III 1.6, 1.9, 1.10</t>
  </si>
  <si>
    <t xml:space="preserve">V 2.3 </t>
  </si>
  <si>
    <t>I 1.1, 1.2; 2.1, 2.2; 3.1, 3.2; 4.1; 5.4</t>
  </si>
  <si>
    <t>I 1.1, 1.2; 2.1, 2.2; 3.1, 3.2; 4.1; 5.2</t>
  </si>
  <si>
    <t>I 1.1, 1.2; 2.1, 2.2; 3.1, 3.2, 3.3; 4.1, 4.4</t>
  </si>
  <si>
    <t>I 6.3,
IX 1.2, 1.4; 3.3, 3.7</t>
  </si>
  <si>
    <t>IX 3.7</t>
  </si>
  <si>
    <t>I 1.1, 1.2; 2.1, 2.2; 3.1, 3.2; 4.1, 4.4</t>
  </si>
  <si>
    <t>IV 1.1; 2.5</t>
  </si>
  <si>
    <t>I 1.1, 1.2; 2.1, 2.2, 2.8; 3.1, 3.2; 4.1, 4.4</t>
  </si>
  <si>
    <t>IV 1.1, 1.2, 1.7</t>
  </si>
  <si>
    <t>III 1.1
IX 2.4b</t>
  </si>
  <si>
    <t>IX 3.6</t>
  </si>
  <si>
    <t>IX 3.1, 3.2, 3.6</t>
  </si>
  <si>
    <t>I 1.1, 1.3, 1.5; 2.1, 2.3, 2.7</t>
  </si>
  <si>
    <t>I 1.1, 1.3, 1.5; 2.1, 2.3, 2.4; 3.1, 3.2; 4.1</t>
  </si>
  <si>
    <t>VIII 1.5</t>
  </si>
  <si>
    <t>IX 1.4, 1.5</t>
  </si>
  <si>
    <t>III 1.3</t>
  </si>
  <si>
    <t>I 1.1, 1.3, 1.5; 2.1, 2.3, 2.4; 3.1, 3.2; 4.1, 4.8; 6.1</t>
  </si>
  <si>
    <t>I 1.1, 1.3, 1.5; 2.1, 2.3, 2.4; 3.1, 3.2; 4.1; 6.1</t>
  </si>
  <si>
    <t>VIII 1.1, 1.4, 1.7</t>
  </si>
  <si>
    <t>IX 2.3, 2.4; 3.1, 3.2, 3.6</t>
  </si>
  <si>
    <t>IX 3.1, 3.2, 3.3, 3.6</t>
  </si>
  <si>
    <t>I 1.1, 1.3; 2.1, 2.6; 3.1, 3.2, 3.3; 4.1, 4.4</t>
  </si>
  <si>
    <t>I 1.1, 1.3; 2.2; 3.1, 3.2; 4.1, 4.4; 6.3</t>
  </si>
  <si>
    <t>I 1.1, 1.2, 1.3; 2.1, 2.4, 2.6; 3.1, 3.2, 3.3; 4.1, 4.4; 6.3</t>
  </si>
  <si>
    <t>I 1.1, 1.2, 1.3; 2.1, 2.2; 3.1, 3.2, 3.3, 3.5; 4.1, 4.4; 6.1</t>
  </si>
  <si>
    <t>IX 3.1, 3.6</t>
  </si>
  <si>
    <t>IX 1.4; 2.1, 2.2; 3.4</t>
  </si>
  <si>
    <t>IX 2.2, 2.3, 2.6; 3.1, 3.4</t>
  </si>
  <si>
    <t>I 1.1, 1.2, 1.3, 1.5; 2.1, 2.3, 2.4; 3.1, 3.2; 4.1; 6.1</t>
  </si>
  <si>
    <t>I 2.2,
V 2.6,
VI 2.2</t>
  </si>
  <si>
    <t>V 1.1; 2.1, 2.2, 2.3, 2.6,
VI 1.1, 1.3</t>
  </si>
  <si>
    <t>I 1.3, 1.5; 2.6; 3.1; 4.1; 6.1</t>
  </si>
  <si>
    <t>V 2.3, 2.6</t>
  </si>
  <si>
    <t>I 1.1, 1.2, 1.5; 3.1, 3.2; 4.1; 5.2</t>
  </si>
  <si>
    <t>VIII 1.2,
IX 2.1, 2.2, 2.3, 2.4</t>
  </si>
  <si>
    <t>VIII 1.2, 1.6; 2.3; 3.1, 3.5, 3.6</t>
  </si>
  <si>
    <t>I 1.3, 1.5; 3.1; 4.1</t>
  </si>
  <si>
    <t>I 2.1, 2.2,
IV 1.1, 1.4</t>
  </si>
  <si>
    <t>V  2.1, 2.3,
VI 1.1</t>
  </si>
  <si>
    <t>I 1.1, 1.5,
III 1.4, 
IV 2.1,
VI 1.2</t>
  </si>
  <si>
    <t>I 1.1, 1.5; 2.1; 3.1, 3.2; 4.1</t>
  </si>
  <si>
    <t>I 1.1, 1.5; 2.1, 2.4, 2.5; 3.1, 3.2; 4.1</t>
  </si>
  <si>
    <t>I 1.1, 1.2; 3.1; 4.1, 4.4; 5.1</t>
  </si>
  <si>
    <t>I 1.1, 1.5,
IV 1.1, 1.4, 1.7</t>
  </si>
  <si>
    <t>I 1.1, 1.3, 1.5; 2.3; 3.1,
III 1.1; 2.5</t>
  </si>
  <si>
    <t>III 1.7, 1.9; 2.5</t>
  </si>
  <si>
    <t>VIII 2.2, 2.3, 2.4</t>
  </si>
  <si>
    <t>IX 1.2; 2.1, 2.4; 3.2, 3.3</t>
  </si>
  <si>
    <t>IX 1.2; 2.1, 2.4; 3.2, 3.4, 3.5</t>
  </si>
  <si>
    <t>I 3.1, 3.2, 3.4; 4.1</t>
  </si>
  <si>
    <t>IV 1.1, 1.2,
V 2.2, 2.3, 2.4</t>
  </si>
  <si>
    <t>IX 1.1, 1.2, 1.3; 2.1, 2.7</t>
  </si>
  <si>
    <t>I 1.1; 3.1; 4.1</t>
  </si>
  <si>
    <t>I 2.1, 2.2,
IV 1.1, 1.2</t>
  </si>
  <si>
    <t>V 2.4, 2.6</t>
  </si>
  <si>
    <t>I 1.1, 1.2; 3.1; 4.1, 4.4</t>
  </si>
  <si>
    <t>IV 1.1, 1.4, 1.6</t>
  </si>
  <si>
    <t>V 2.2, 2.6</t>
  </si>
  <si>
    <t>IV 1.1, 1.4, 1.5, 1.6</t>
  </si>
  <si>
    <t>I 1.3; 3.1</t>
  </si>
  <si>
    <t>IV 1.1, 1.6</t>
  </si>
  <si>
    <t>I 3.1, 3.2; 4.1,
IV 1.1, 1.3</t>
  </si>
  <si>
    <t>V 2.1, 2.2, 2.5</t>
  </si>
  <si>
    <t>I 1.1, 1.2; 3.1; 4.1, 4.4,
IV 1.1, 1.3, 1.5</t>
  </si>
  <si>
    <t xml:space="preserve">IV 1.1, 1.3 </t>
  </si>
  <si>
    <t>V 1.1, 1.2; 2.1, 2.3,
VI 1.1</t>
  </si>
  <si>
    <t>VIII 1.1; 3.1; 4.5,
IX 1.2, 1.4; 2.1, 2.2; 3.1, 3.2, 3.3</t>
  </si>
  <si>
    <t>IX 1.2, 1.4; 2.1, 2.2, 2.3, 2.4; 3.2, 3.3</t>
  </si>
  <si>
    <t>IV 1.1, 1.2, 1.3, 1.6; 3.1, 3.2</t>
  </si>
  <si>
    <t>V 2.1, 2.2, 2.6, 2.8</t>
  </si>
  <si>
    <t>I 1.1, 1.3; 2.1, 2.3; 3.1; 4.1</t>
  </si>
  <si>
    <t>I 3.2,
III 2.2</t>
  </si>
  <si>
    <t>V 2.6</t>
  </si>
  <si>
    <t>I 2.6,
VIII 2.5</t>
  </si>
  <si>
    <t>I 1.1; 2.1; 3.2, 3.3; 4.1</t>
  </si>
  <si>
    <t>VIII 2.5</t>
  </si>
  <si>
    <t>I 1.2; 2.2; 3.1, 3.2; 4.1, 4.5</t>
  </si>
  <si>
    <t>VIII 4.1, 4.6</t>
  </si>
  <si>
    <t xml:space="preserve">V 2.1 </t>
  </si>
  <si>
    <t>IX 3.2</t>
  </si>
  <si>
    <t>I 1.3; 3.1, 3.2, 3.3</t>
  </si>
  <si>
    <t>IX 3.1, 3.3, 3.6</t>
  </si>
  <si>
    <t>IX 2.1, 2.2; 3.1, 3.6</t>
  </si>
  <si>
    <t>IX 2.2; 3.3</t>
  </si>
  <si>
    <t>I 1.1, 1.2, 1.3; 2.1, 2.6; 3.1, 3.2; 4.1, 4.4, 4.5; 5.1</t>
  </si>
  <si>
    <t>IV 3.1, 3.2, 3.4</t>
  </si>
  <si>
    <t>V 2.1, 2.2</t>
  </si>
  <si>
    <t>I 1.2; 3.2; 4.1, 4.4, 4.8</t>
  </si>
  <si>
    <t>I 1.1; 2.1; 3.2; 4.1, 4.8; 5.1</t>
  </si>
  <si>
    <t>I 1.1, 1.3; 2.3; 3.2; 4.1, 4.4; 6.2</t>
  </si>
  <si>
    <r>
      <t xml:space="preserve">Słuchanie tekstu Z. Rabskiej </t>
    </r>
    <r>
      <rPr>
        <i/>
        <sz val="10"/>
        <color indexed="8"/>
        <rFont val="Arial"/>
        <family val="2"/>
        <charset val="238"/>
      </rPr>
      <t>Legenda o ﬂądrze bałtyckiej</t>
    </r>
    <r>
      <rPr>
        <sz val="10"/>
        <color indexed="8"/>
        <rFont val="Arial"/>
        <family val="2"/>
        <charset val="238"/>
      </rPr>
      <t xml:space="preserve">. Uzupełnianie zdań wyrazami z </t>
    </r>
    <r>
      <rPr>
        <i/>
        <sz val="10"/>
        <color indexed="8"/>
        <rFont val="Arial"/>
        <family val="2"/>
        <charset val="238"/>
      </rPr>
      <t>dź</t>
    </r>
    <r>
      <rPr>
        <sz val="10"/>
        <color indexed="8"/>
        <rFont val="Arial"/>
        <family val="2"/>
        <charset val="238"/>
      </rPr>
      <t>. Poszerzenie wiadomości o Gdańsku. Pisanie z pamięci zdania. Poznawanie nazw ryb – przygotowanie do odbioru legendy.</t>
    </r>
  </si>
  <si>
    <t>IX 2.7; 3.4, 3.5</t>
  </si>
  <si>
    <t>I 1.2; 3.1; 4.1, 4.8,
VIII 3.3</t>
  </si>
  <si>
    <t>IV 3.2, 3.4</t>
  </si>
  <si>
    <t>I 2.2,
III 1.1, 1.7; 2.2,
VI 1.1</t>
  </si>
  <si>
    <t>III 1.1,
IV 1.1, 1.5, 1.6</t>
  </si>
  <si>
    <t>IX 2.2, 2.3; 3.1, 3.3</t>
  </si>
  <si>
    <t>I 6.2,
III 1.7,
IV 3.2, 3.4</t>
  </si>
  <si>
    <t>I 1.1, 1.2, 1.5; 2.1, 2.3, 2.4; 3.1, 3.2; 4.1</t>
  </si>
  <si>
    <r>
      <t xml:space="preserve">Rozmowy na temat planu dnia i codziennych zajęć. Słuchanie zagadek o nocy i wiersza J. Ratajczaka </t>
    </r>
    <r>
      <rPr>
        <i/>
        <sz val="10"/>
        <color indexed="8"/>
        <rFont val="Arial"/>
        <family val="2"/>
        <charset val="238"/>
      </rPr>
      <t>Przed snem.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N, n</t>
    </r>
    <r>
      <rPr>
        <sz val="10"/>
        <color indexed="8"/>
        <rFont val="Arial"/>
        <family val="2"/>
        <charset val="238"/>
      </rPr>
      <t>. Czytanie i układanie wyrazów z sylab z literą</t>
    </r>
    <r>
      <rPr>
        <i/>
        <sz val="10"/>
        <color indexed="8"/>
        <rFont val="Arial"/>
        <family val="2"/>
        <charset val="238"/>
      </rPr>
      <t xml:space="preserve"> n.</t>
    </r>
    <r>
      <rPr>
        <sz val="10"/>
        <color indexed="8"/>
        <rFont val="Arial"/>
        <family val="2"/>
        <charset val="238"/>
      </rPr>
      <t xml:space="preserve"> Pisanie sylab z </t>
    </r>
    <r>
      <rPr>
        <i/>
        <sz val="10"/>
        <color indexed="8"/>
        <rFont val="Arial"/>
        <family val="2"/>
        <charset val="238"/>
      </rPr>
      <t>n.</t>
    </r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</si>
  <si>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p b c g</t>
    </r>
    <r>
      <rPr>
        <sz val="10"/>
        <color indexed="8"/>
        <rFont val="Arial"/>
        <family val="2"/>
        <charset val="238"/>
      </rPr>
      <t>.</t>
    </r>
  </si>
  <si>
    <t>XVIII–KOGO CIESZY WIOSNA?  
Ci ci,  Ć ć, Si, si, Ś, ś (cd.)</t>
  </si>
  <si>
    <r>
      <t xml:space="preserve">Ćwiczenia i zabawy z wysłuchiwaniem głosek. Rozróżnianie liter  </t>
    </r>
    <r>
      <rPr>
        <i/>
        <sz val="10"/>
        <color indexed="8"/>
        <rFont val="Arial"/>
        <family val="2"/>
        <charset val="238"/>
      </rPr>
      <t>p, d</t>
    </r>
    <r>
      <rPr>
        <sz val="10"/>
        <color indexed="8"/>
        <rFont val="Arial"/>
        <family val="2"/>
        <charset val="238"/>
      </rPr>
      <t xml:space="preserve">. Słuchanie wiersza E. Szelburg-Zarembiny </t>
    </r>
    <r>
      <rPr>
        <i/>
        <sz val="10"/>
        <color indexed="8"/>
        <rFont val="Arial"/>
        <family val="2"/>
        <charset val="238"/>
      </rPr>
      <t xml:space="preserve">Dziadzio Mrok </t>
    </r>
    <r>
      <rPr>
        <sz val="10"/>
        <color indexed="8"/>
        <rFont val="Arial"/>
        <family val="2"/>
        <charset val="238"/>
      </rPr>
      <t>i zabawa ruchowa. Ćwiczenia w czytaniu i pisaniu. Prezentowanie prognozy pogody.</t>
    </r>
  </si>
  <si>
    <r>
      <t xml:space="preserve">Wysłuchanie odgłosów jesiennej pogody i jej prognozowanie. Ćwiczenia w rozpoznawaniu sekwencji dźwięków. Słuchanie i omówienie wiersza J. Kulmowej </t>
    </r>
    <r>
      <rPr>
        <i/>
        <sz val="10"/>
        <color indexed="8"/>
        <rFont val="Arial"/>
        <family val="2"/>
        <charset val="238"/>
      </rPr>
      <t>Kiedy pada</t>
    </r>
    <r>
      <rPr>
        <sz val="10"/>
        <color indexed="8"/>
        <rFont val="Arial"/>
        <family val="2"/>
        <charset val="238"/>
      </rPr>
      <t xml:space="preserve">. Czytanie i pisanie wyrazów z literą </t>
    </r>
    <r>
      <rPr>
        <i/>
        <sz val="10"/>
        <color indexed="8"/>
        <rFont val="Arial"/>
        <family val="2"/>
        <charset val="238"/>
      </rPr>
      <t>p</t>
    </r>
    <r>
      <rPr>
        <sz val="10"/>
        <color indexed="8"/>
        <rFont val="Arial"/>
        <family val="2"/>
        <charset val="238"/>
      </rPr>
      <t xml:space="preserve">. Czytanie tekstu, sprawdzenie rozumienia treści. </t>
    </r>
  </si>
  <si>
    <r>
      <t xml:space="preserve">Słuchanie wiersza J. Malendowicz </t>
    </r>
    <r>
      <rPr>
        <i/>
        <sz val="10"/>
        <color indexed="8"/>
        <rFont val="Arial"/>
        <family val="2"/>
        <charset val="238"/>
      </rPr>
      <t>Góral</t>
    </r>
    <r>
      <rPr>
        <sz val="10"/>
        <color indexed="8"/>
        <rFont val="Arial"/>
        <family val="2"/>
        <charset val="238"/>
      </rPr>
      <t xml:space="preserve">. Ćwiczenia w czytaniu. Układanie, odczytywanie i zapisywanie wyrazów i zdań.  </t>
    </r>
  </si>
  <si>
    <r>
      <t xml:space="preserve">Układanie liter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 z plastelinowego węża.  </t>
    </r>
  </si>
  <si>
    <r>
      <t xml:space="preserve">Ćwiczenia w czytaniu i pisaniu – utrwalenie pisowni wyrazów z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Słuchanie i analiza wiersza M. Strzałkowskiej </t>
    </r>
    <r>
      <rPr>
        <i/>
        <sz val="10"/>
        <color indexed="8"/>
        <rFont val="Arial"/>
        <family val="2"/>
        <charset val="238"/>
      </rPr>
      <t>Jak dobrze.</t>
    </r>
    <r>
      <rPr>
        <sz val="10"/>
        <color indexed="8"/>
        <rFont val="Arial"/>
        <family val="2"/>
        <charset val="238"/>
      </rPr>
      <t xml:space="preserve"> Słuchanie baśni J. Porazińskiej </t>
    </r>
    <r>
      <rPr>
        <i/>
        <sz val="10"/>
        <color indexed="8"/>
        <rFont val="Arial"/>
        <family val="2"/>
        <charset val="238"/>
      </rPr>
      <t>Dwie Dorotki</t>
    </r>
    <r>
      <rPr>
        <sz val="10"/>
        <color indexed="8"/>
        <rFont val="Arial"/>
        <family val="2"/>
        <charset val="238"/>
      </rPr>
      <t xml:space="preserve">. </t>
    </r>
  </si>
  <si>
    <r>
      <t>Ćwiczenia grafomotoryczne przy muzyce (słuchanie fragmentów utworu A. Vivaldiego</t>
    </r>
    <r>
      <rPr>
        <i/>
        <sz val="10"/>
        <color indexed="8"/>
        <rFont val="Arial"/>
        <family val="2"/>
        <charset val="238"/>
      </rPr>
      <t xml:space="preserve"> Zima</t>
    </r>
    <r>
      <rPr>
        <sz val="10"/>
        <color indexed="8"/>
        <rFont val="Arial"/>
        <family val="2"/>
        <charset val="238"/>
      </rPr>
      <t>).</t>
    </r>
  </si>
  <si>
    <r>
      <t xml:space="preserve">Wysłuchiwanie brzmienia różnych zegarów. Czytanie i pisanie wyrazów z literą </t>
    </r>
    <r>
      <rPr>
        <i/>
        <sz val="10"/>
        <color indexed="8"/>
        <rFont val="Arial"/>
        <family val="2"/>
        <charset val="238"/>
      </rPr>
      <t>z</t>
    </r>
    <r>
      <rPr>
        <sz val="10"/>
        <color indexed="8"/>
        <rFont val="Arial"/>
        <family val="2"/>
        <charset val="238"/>
      </rPr>
      <t xml:space="preserve"> – praktyczne ćwiczenia w przenoszeniu wyrazów do następnej linijki. Pisanie zdań z przenoszeniem wyrazów do następnej linijki. Ćwiczenia w czytaniu. </t>
    </r>
  </si>
  <si>
    <r>
      <t xml:space="preserve">Inscenizacja teatralna tekstu H. Bechlerowej </t>
    </r>
    <r>
      <rPr>
        <i/>
        <sz val="10"/>
        <color indexed="8"/>
        <rFont val="Arial"/>
        <family val="2"/>
        <charset val="238"/>
      </rPr>
      <t>Kręć się, koło.</t>
    </r>
    <r>
      <rPr>
        <sz val="10"/>
        <color indexed="8"/>
        <rFont val="Arial"/>
        <family val="2"/>
        <charset val="238"/>
      </rPr>
      <t xml:space="preserve"> Czytanie i pisanie wyrazów i zdań z nową literą. Czytanie komiksu. Aktywne słuchanie wiersza N. Usenko </t>
    </r>
    <r>
      <rPr>
        <i/>
        <sz val="10"/>
        <color indexed="8"/>
        <rFont val="Arial"/>
        <family val="2"/>
        <charset val="238"/>
      </rPr>
      <t>Tropiciele</t>
    </r>
    <r>
      <rPr>
        <sz val="10"/>
        <color indexed="8"/>
        <rFont val="Arial"/>
        <family val="2"/>
        <charset val="238"/>
      </rPr>
      <t xml:space="preserve"> i fragmentu książki A.A. Milne’a </t>
    </r>
    <r>
      <rPr>
        <i/>
        <sz val="10"/>
        <color indexed="8"/>
        <rFont val="Arial"/>
        <family val="2"/>
        <charset val="238"/>
      </rPr>
      <t>Kubuś Puchatek</t>
    </r>
    <r>
      <rPr>
        <sz val="10"/>
        <color indexed="8"/>
        <rFont val="Arial"/>
        <family val="2"/>
        <charset val="238"/>
      </rPr>
      <t>.</t>
    </r>
  </si>
  <si>
    <r>
      <t xml:space="preserve">Słuchanie wiersza J. Brzechwy </t>
    </r>
    <r>
      <rPr>
        <i/>
        <sz val="10"/>
        <color indexed="8"/>
        <rFont val="Arial"/>
        <family val="2"/>
        <charset val="238"/>
      </rPr>
      <t xml:space="preserve">Foka </t>
    </r>
    <r>
      <rPr>
        <sz val="10"/>
        <color indexed="8"/>
        <rFont val="Arial"/>
        <family val="2"/>
        <charset val="238"/>
      </rPr>
      <t>i zabawa w udawanie fok.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Analizowanie historyjki obrazkowej i układanie z obrazków jej dalszego ciągu. Czytanie i pisanie wyrazów i zdań z literą </t>
    </r>
    <r>
      <rPr>
        <i/>
        <sz val="10"/>
        <color indexed="8"/>
        <rFont val="Arial"/>
        <family val="2"/>
        <charset val="238"/>
      </rPr>
      <t>f.</t>
    </r>
    <r>
      <rPr>
        <sz val="10"/>
        <color indexed="8"/>
        <rFont val="Arial"/>
        <family val="2"/>
        <charset val="238"/>
      </rPr>
      <t xml:space="preserve"> Zabawy twórcze z literą </t>
    </r>
    <r>
      <rPr>
        <i/>
        <sz val="10"/>
        <color indexed="8"/>
        <rFont val="Arial"/>
        <family val="2"/>
        <charset val="238"/>
      </rPr>
      <t>f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</si>
  <si>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i opowiadanie historyjki S. Aleksandrzaka </t>
    </r>
    <r>
      <rPr>
        <i/>
        <sz val="10"/>
        <color indexed="8"/>
        <rFont val="Arial"/>
        <family val="2"/>
        <charset val="238"/>
      </rPr>
      <t>Przygoda Filipka – Konopka.</t>
    </r>
    <r>
      <rPr>
        <sz val="10"/>
        <color indexed="8"/>
        <rFont val="Arial"/>
        <family val="2"/>
        <charset val="238"/>
      </rPr>
      <t xml:space="preserve"> Czytanie i pisanie wyrazów i zdań z </t>
    </r>
    <r>
      <rPr>
        <i/>
        <sz val="10"/>
        <color indexed="8"/>
        <rFont val="Arial"/>
        <family val="2"/>
        <charset val="238"/>
      </rPr>
      <t>h</t>
    </r>
    <r>
      <rPr>
        <sz val="10"/>
        <color indexed="8"/>
        <rFont val="Arial"/>
        <family val="2"/>
        <charset val="238"/>
      </rPr>
      <t xml:space="preserve">. Opowiadanie historyjki obrazkowej. Formułowanie pisemnej odpowiedzi na pytania. Utrwalanie pisowni wyrazów z </t>
    </r>
    <r>
      <rPr>
        <i/>
        <sz val="10"/>
        <color indexed="8"/>
        <rFont val="Arial"/>
        <family val="2"/>
        <charset val="238"/>
      </rPr>
      <t>h</t>
    </r>
    <r>
      <rPr>
        <sz val="10"/>
        <color indexed="8"/>
        <rFont val="Arial"/>
        <family val="2"/>
        <charset val="238"/>
      </rPr>
      <t>. Tworzenie słowniczka ortograficznego.</t>
    </r>
  </si>
  <si>
    <t>Zabawa ruchowa „Dzik szuka żołędzi”.</t>
  </si>
  <si>
    <r>
      <t xml:space="preserve">Wizyta w bibliotece. Czytanie tekstu i tytułów baśni. Układanie i przepisywanie zdań z rozsypanki  wyrazowej (z dwuznakami </t>
    </r>
    <r>
      <rPr>
        <i/>
        <sz val="10"/>
        <color indexed="8"/>
        <rFont val="Arial"/>
        <family val="2"/>
        <charset val="238"/>
      </rPr>
      <t xml:space="preserve">sz i </t>
    </r>
    <r>
      <rPr>
        <i/>
        <sz val="10"/>
        <color indexed="8"/>
        <rFont val="Arial"/>
        <family val="2"/>
        <charset val="238"/>
      </rPr>
      <t>cz).</t>
    </r>
  </si>
  <si>
    <t xml:space="preserve">Zabawy i gry na podwórku, np. ślizgi na jabłuszkach. </t>
  </si>
  <si>
    <r>
      <t xml:space="preserve">Ćwiczenia utrwalające pisownię wyrazów z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rz</t>
    </r>
    <r>
      <rPr>
        <sz val="10"/>
        <color indexed="8"/>
        <rFont val="Arial"/>
        <family val="2"/>
        <charset val="238"/>
      </rPr>
      <t>. Tworzenie i czytanie zdań o bohaterach bajek. Układanie wyrazów i zdania z zestawu liter (z</t>
    </r>
    <r>
      <rPr>
        <i/>
        <sz val="10"/>
        <color indexed="8"/>
        <rFont val="Arial"/>
        <family val="2"/>
        <charset val="238"/>
      </rPr>
      <t xml:space="preserve"> Ż, ż, Rz, rz</t>
    </r>
    <r>
      <rPr>
        <sz val="10"/>
        <color indexed="8"/>
        <rFont val="Arial"/>
        <family val="2"/>
        <charset val="238"/>
      </rPr>
      <t xml:space="preserve">). </t>
    </r>
  </si>
  <si>
    <r>
      <t xml:space="preserve">Słuchanie wiersza  R. Witka </t>
    </r>
    <r>
      <rPr>
        <i/>
        <sz val="10"/>
        <color indexed="8"/>
        <rFont val="Arial"/>
        <family val="2"/>
        <charset val="238"/>
      </rPr>
      <t>Wiosennieje</t>
    </r>
    <r>
      <rPr>
        <sz val="10"/>
        <color indexed="8"/>
        <rFont val="Arial"/>
        <family val="2"/>
        <charset val="238"/>
      </rPr>
      <t xml:space="preserve">. Wprowadzenie zmiękczenia  </t>
    </r>
    <r>
      <rPr>
        <i/>
        <sz val="10"/>
        <color indexed="8"/>
        <rFont val="Arial"/>
        <family val="2"/>
        <charset val="238"/>
      </rPr>
      <t>Ni, ni</t>
    </r>
    <r>
      <rPr>
        <sz val="10"/>
        <color indexed="8"/>
        <rFont val="Arial"/>
        <family val="2"/>
        <charset val="238"/>
      </rPr>
      <t xml:space="preserve">. Pisanie sylab </t>
    </r>
    <r>
      <rPr>
        <i/>
        <sz val="10"/>
        <color indexed="8"/>
        <rFont val="Arial"/>
        <family val="2"/>
        <charset val="238"/>
      </rPr>
      <t>ni, nie, nię</t>
    </r>
    <r>
      <rPr>
        <sz val="10"/>
        <color indexed="8"/>
        <rFont val="Arial"/>
        <family val="2"/>
        <charset val="238"/>
      </rPr>
      <t xml:space="preserve"> itd. oraz wyrazów z </t>
    </r>
    <r>
      <rPr>
        <i/>
        <sz val="10"/>
        <color indexed="8"/>
        <rFont val="Arial"/>
        <family val="2"/>
        <charset val="238"/>
      </rPr>
      <t xml:space="preserve">ni. </t>
    </r>
    <r>
      <rPr>
        <sz val="10"/>
        <color indexed="8"/>
        <rFont val="Arial"/>
        <family val="2"/>
        <charset val="238"/>
      </rPr>
      <t>Układanie wyrazów z sylab.</t>
    </r>
  </si>
  <si>
    <r>
      <t xml:space="preserve">Rozmowa na temat pór roku i zmian zachodzących w przyrodzie wiosną na podstawie tekstu: V. Ctvrtka </t>
    </r>
    <r>
      <rPr>
        <i/>
        <sz val="10"/>
        <color indexed="8"/>
        <rFont val="Arial"/>
        <family val="2"/>
        <charset val="238"/>
      </rPr>
      <t xml:space="preserve">Jak Żwirek i Muchomorek mieli zegar z jedną wskazówką. </t>
    </r>
    <r>
      <rPr>
        <sz val="10"/>
        <color indexed="8"/>
        <rFont val="Arial"/>
        <family val="2"/>
        <charset val="238"/>
      </rPr>
      <t>Uzupełnianie kalendarza pogody.</t>
    </r>
  </si>
  <si>
    <t>Wydzieranka „Słońce” (z kolorowego papieru) – praca zespołowa.</t>
  </si>
  <si>
    <r>
      <t xml:space="preserve">Czytanie i pisanie wyrazów z </t>
    </r>
    <r>
      <rPr>
        <i/>
        <sz val="10"/>
        <color indexed="8"/>
        <rFont val="Arial"/>
        <family val="2"/>
        <charset val="238"/>
      </rPr>
      <t>ń</t>
    </r>
    <r>
      <rPr>
        <sz val="10"/>
        <color indexed="8"/>
        <rFont val="Arial"/>
        <family val="2"/>
        <charset val="238"/>
      </rPr>
      <t xml:space="preserve">. Czytanie zdań rozkazujących i wykonywanie poleceń. </t>
    </r>
  </si>
  <si>
    <r>
      <t xml:space="preserve">Czytanie i pisanie wyrazów z </t>
    </r>
    <r>
      <rPr>
        <i/>
        <sz val="10"/>
        <color indexed="8"/>
        <rFont val="Arial"/>
        <family val="2"/>
        <charset val="238"/>
      </rPr>
      <t>ń</t>
    </r>
    <r>
      <rPr>
        <sz val="10"/>
        <color indexed="8"/>
        <rFont val="Arial"/>
        <family val="2"/>
        <charset val="238"/>
      </rPr>
      <t xml:space="preserve">. Czytanie zdań rozkazujących i wykonywanie poleceń. Układanie wyrazów i zdania z zestawu liter (z </t>
    </r>
    <r>
      <rPr>
        <i/>
        <sz val="10"/>
        <color indexed="8"/>
        <rFont val="Arial"/>
        <family val="2"/>
        <charset val="238"/>
      </rPr>
      <t>Ni, ni, ń</t>
    </r>
    <r>
      <rPr>
        <sz val="10"/>
        <color indexed="8"/>
        <rFont val="Arial"/>
        <family val="2"/>
        <charset val="238"/>
      </rPr>
      <t>).</t>
    </r>
  </si>
  <si>
    <r>
      <t xml:space="preserve">Układanie zdań z rozsypanki wyrazowej. Ćwiczenia w czytaniu i pisaniu. Układanie wyrazów i zdania z zestawu liter (z </t>
    </r>
    <r>
      <rPr>
        <i/>
        <sz val="10"/>
        <color indexed="8"/>
        <rFont val="Arial"/>
        <family val="2"/>
        <charset val="238"/>
      </rPr>
      <t>Ni, ni, ń</t>
    </r>
    <r>
      <rPr>
        <sz val="10"/>
        <color indexed="8"/>
        <rFont val="Arial"/>
        <family val="2"/>
        <charset val="238"/>
      </rPr>
      <t>).</t>
    </r>
  </si>
  <si>
    <r>
      <t>Nauka na pamięć pierwszej zwrotki i refrenu</t>
    </r>
    <r>
      <rPr>
        <i/>
        <sz val="10"/>
        <color indexed="8"/>
        <rFont val="Arial"/>
        <family val="2"/>
        <charset val="238"/>
      </rPr>
      <t xml:space="preserve"> Mazurka Dąbrowskiego</t>
    </r>
    <r>
      <rPr>
        <sz val="10"/>
        <color indexed="8"/>
        <rFont val="Arial"/>
        <family val="2"/>
        <charset val="238"/>
      </rPr>
      <t>.</t>
    </r>
  </si>
  <si>
    <r>
      <t xml:space="preserve">Utrwalenie znajomości pierwszej zwrotki i refrenu </t>
    </r>
    <r>
      <rPr>
        <i/>
        <sz val="10"/>
        <color indexed="8"/>
        <rFont val="Arial"/>
        <family val="2"/>
        <charset val="238"/>
      </rPr>
      <t>Mazurka Dąbrowskiego</t>
    </r>
    <r>
      <rPr>
        <sz val="10"/>
        <color indexed="8"/>
        <rFont val="Arial"/>
        <family val="2"/>
        <charset val="238"/>
      </rPr>
      <t>.</t>
    </r>
  </si>
  <si>
    <t>Rysowanie dźwigów. Wykonanie ilustracji na temat „Ryby w Morzu Bałtyckim”.</t>
  </si>
  <si>
    <r>
      <t xml:space="preserve">Dźwięki i rytmy. Instrumentacja utworu J. Straussa. Śpiewanie piosenki </t>
    </r>
    <r>
      <rPr>
        <i/>
        <sz val="10"/>
        <color indexed="8"/>
        <rFont val="Arial"/>
        <family val="2"/>
        <charset val="238"/>
      </rPr>
      <t>Nasze polskie ABC</t>
    </r>
    <r>
      <rPr>
        <sz val="10"/>
        <color indexed="8"/>
        <rFont val="Arial"/>
        <family val="2"/>
        <charset val="238"/>
      </rPr>
      <t xml:space="preserve">. Dźwięki sol i mi. </t>
    </r>
  </si>
  <si>
    <t>Rysowanie prac na temat „Moja czarodziejska roślina”.</t>
  </si>
  <si>
    <t>Renifer – pomocnik świętego Mikołaja. Wycinanka z papieru.</t>
  </si>
  <si>
    <t>Malowanie pracy na temat „Spacer w deszczu z bajkowym parasolem”.</t>
  </si>
  <si>
    <t>V 2.1, 2.3, 2.4, 2.7; 3.1</t>
  </si>
  <si>
    <t xml:space="preserve">V 2.1, 2.2,
VIII 4.4
</t>
  </si>
  <si>
    <t xml:space="preserve">I 6. 2, 
IV 3.6, 3.7
</t>
  </si>
  <si>
    <t>I 1.1; 2.3; 3.1; 4.1; 5.1; 6.2, 6.3,
IV 1.1</t>
  </si>
  <si>
    <t xml:space="preserve">XIV–2  Litery H, h. Jak zimą bawić się bezpiecznie? </t>
  </si>
  <si>
    <t xml:space="preserve">XVI–2 Żabie żarty i zagadki o zwierzętach </t>
  </si>
  <si>
    <t>V 2.3; VI 2.1, 2.2a</t>
  </si>
  <si>
    <t xml:space="preserve">XXIII–KIM JESTEM, KIM BĘDĘ?  Dż dż </t>
  </si>
  <si>
    <t xml:space="preserve">Rozmowa o zabawach naszych babć i dziadków. </t>
  </si>
  <si>
    <t>Nauka rolowania rogalików.</t>
  </si>
  <si>
    <r>
      <t xml:space="preserve">Powtórzenie piosenki </t>
    </r>
    <r>
      <rPr>
        <i/>
        <sz val="10"/>
        <color indexed="8"/>
        <rFont val="Arial"/>
        <family val="2"/>
        <charset val="238"/>
      </rPr>
      <t>Nasze polskie ABC</t>
    </r>
    <r>
      <rPr>
        <sz val="10"/>
        <color indexed="8"/>
        <rFont val="Arial"/>
        <family val="2"/>
        <charset val="238"/>
      </rPr>
      <t xml:space="preserve">. </t>
    </r>
  </si>
  <si>
    <t xml:space="preserve">XXIII–2  Co to znaczy „rosnąć jak na drożdżach”? </t>
  </si>
  <si>
    <t>Doświadczenia z drożdżami piekarskimi.</t>
  </si>
  <si>
    <t>Rysowanie własnego portretu z przyszłości.</t>
  </si>
  <si>
    <t>Ćwiczenia porządkowo-dyscyplinujące i zabawy orientacyjne. Zbiórka w szyku, marsz w kolumnie dwójkowej.</t>
  </si>
  <si>
    <t>Symbole narodowe i olimpijskie – flaga, godło. Ceremoniał flagi i ceremoniał olimpijski (znicz). Starożytne i nowożytne igrzyska olimpijskie.</t>
  </si>
  <si>
    <t xml:space="preserve">Zabawy i gry naszych dziadków: „Berek”, „Chowany”. Koordynacja wzrokowo-ruchowa, równowaga. </t>
  </si>
  <si>
    <t>XXIV–CZY ZNAMY JUŻ WSZYSTKIE LITERY?  
Q q,  V v,  X x</t>
  </si>
  <si>
    <t xml:space="preserve">XXIV–1  Jakie litery już znamy? Samogłoski i spółgłoski </t>
  </si>
  <si>
    <t>Tworzenie ozdobnej litery –  wydzieranka z gazety.</t>
  </si>
  <si>
    <t xml:space="preserve">XXIV–2  Budowanie wyrazów z sylab – nazwy zwierząt </t>
  </si>
  <si>
    <t>Rozwiązywanie zagadek o zwierzętach egzotycznych. Wyszukiwanie zwierząt egzotycznych na mapie świata. Nazywanie zwierząt gospodarskich i rozpoznawanie ich odgłosów.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</si>
  <si>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Stary Donald farmę miał…</t>
    </r>
  </si>
  <si>
    <t xml:space="preserve">XXIV–3  Czytamy zdania.  Kropki, przecinki i inne znaki w zdaniach  </t>
  </si>
  <si>
    <t>Wyodrębnianie wyrazów w zdaniu. Redagowanie zdania na podstawie informacji w tekście. Uzupełnianie znaków interpunkcyjnych w różnych wypowiedzeniach. Pisanie i czytanie zdań z uwzględnieniem zasad interpunkcji. Układanie i odczytywanie zdań z rozsypanek wyrazowych. Pisownia wyrazów z trudnością ortograficzną ó, u.</t>
  </si>
  <si>
    <t>Rozmowa o zwierzętach domowych.</t>
  </si>
  <si>
    <t xml:space="preserve">XXIV–4 Poznajemy alfabet. Zabawy z alfabetem </t>
  </si>
  <si>
    <t>Poznanie kolejności liter w alfabecie. Nauka na pamięć rymowanki o alfabecie. Układanie nazw zwierząt w kolejności alfabetycznej. Utrwalanie znajomości alfabetu podstawowego. Omówienie kolejności liter w rozszerzonym alfabecie.</t>
  </si>
  <si>
    <t>Zabawy i gry naszych dziadków: „Cymbergaj”. Koordynacja wzrokowo-ruchowa, orientacja przestrzenna.</t>
  </si>
  <si>
    <t>Poznajemy grę w „Palanta”, „Palant uproszczony – rzucany”.</t>
  </si>
  <si>
    <t xml:space="preserve">Stare i nowe zabawy rytmiczne i ze śpiewem: „Stary niedźwiedź”, „Karuzela”, wyliczanki. </t>
  </si>
  <si>
    <t xml:space="preserve">XXIV–5  Kiedy jest potrzebny alfabet? Kolejność alfabetyczna wyrazów </t>
  </si>
  <si>
    <t xml:space="preserve">XXIV–6  Zabawy z alfabetem </t>
  </si>
  <si>
    <t xml:space="preserve">Utrwalenie znajomości alfabetu. Porządkowanie kilku  wyrazów zgodnie z kolejnością alfabetyczną. Przepisywanie wyrazów w kolejności alfabetycznej. Nauka posługiwania się słowniczkiem ortograficznym. Ćwiczenia w poszukiwaniu wyrazów w słowniczku. Układanie w kolejności alfabetycznej wyrazów z trudnościami ortograficznymi. </t>
  </si>
  <si>
    <t xml:space="preserve">XXIV–7  Obce litery Q q, V v, X x – goście w języku polskim </t>
  </si>
  <si>
    <t>Rysowanie komiksu z użyciem wyrazów z nowymi literami.</t>
  </si>
  <si>
    <t>Zabawy tematyczne – poznajemy zawody: „Ojciec Wirgiliusz”, „Policjanci i złodzieje”.</t>
  </si>
  <si>
    <t>Kształtowanie zwinności, koordynacji wzrokowo-ruchowej i orientacji przestrzennej.</t>
  </si>
  <si>
    <t xml:space="preserve">Zabawy i gry matematyczne: „Kwadraty, trójkąty, prostokąty”, „ Z liczby na liczbę”, „Podawanka numerowana”. </t>
  </si>
  <si>
    <t xml:space="preserve">XXV–SĄSIEDZI BLISCY I DALECY </t>
  </si>
  <si>
    <t xml:space="preserve">XXV–1 Sąsiad ze szkolnej ławki. Sąsiedzi Polski  </t>
  </si>
  <si>
    <t xml:space="preserve">Praca z mapą Europy – państwa sąsiadujące z Polską i narody je zamieszkujące. </t>
  </si>
  <si>
    <t>Zabawa ruchowa „Zapraszam sąsiada”.</t>
  </si>
  <si>
    <t>Rysowanie planu własnej klasy.</t>
  </si>
  <si>
    <t xml:space="preserve">XXV–2 Kto jakiego ma sąsiada? Sąsiedzka pomoc </t>
  </si>
  <si>
    <t xml:space="preserve">Analiza ilustracji i ćwiczenia w czytaniu ze zrozumieniem tekstu o sąsiadach w odniesieniu do tej ilustracji. Czytanie imion i nazwisk bohaterów tekstu (sąsiadów z miasteczka) i rozpoznawanie ich na obrazkach na podstawie inicjałów. Ćwiczenia utrwalające własny adres. </t>
  </si>
  <si>
    <t>Rozmowa na temat sąsiadów i pomocy sąsiedzkiej na podstawie doświadczeń dzieci i tekstu A. Osieckiej „Jak dobrze mieć sąsiada”.</t>
  </si>
  <si>
    <t>Rysowanie własnego domu i jego sąsiedztwa.</t>
  </si>
  <si>
    <t>Zabawy z literami i słowami: „Zgadywanka literowa”, „Litery”, „Lokomotywa”.</t>
  </si>
  <si>
    <t>Zabawy z literami i słowami: „Zgadywanka literowa”, „Litery”, „Lokomotywa” (cd.).</t>
  </si>
  <si>
    <t xml:space="preserve">XXV–3  Jaki powinien być dobry sąsiad? </t>
  </si>
  <si>
    <t xml:space="preserve">XXV–4  Unia Europejska – wspólnota państw. Wybrane stolice </t>
  </si>
  <si>
    <t xml:space="preserve">Pisownia nazw państw i  nazw miast. </t>
  </si>
  <si>
    <t xml:space="preserve">XXV–5 Co robią dzieci na świecie? Nazwy kontynentów </t>
  </si>
  <si>
    <t>Oglądanie mapy świata. Nazywanie kontynentów i wskazywanie ich na mapie świata.</t>
  </si>
  <si>
    <t>Przedstawianie na rysunkach ulubionych czynności dzieci.</t>
  </si>
  <si>
    <t>Podróż za jeden uśmiech – poznajemy zabawy i gry z innych krajów Europy: „Boccia” (Włochy), „Boule” (Francja).</t>
  </si>
  <si>
    <t>Podróż za jeden uśmiech – poznajemy zabawy i gry z innych krajów Europy: gry ze szklanymi kulkami (Grecja).</t>
  </si>
  <si>
    <t xml:space="preserve">Podróż za jeden uśmiech – poznajemy zabawy i gry z innych krajów Europy: „Hali–halo” (Niemcy). </t>
  </si>
  <si>
    <t xml:space="preserve">XXVI–CZY NARESZCIE MAMY LATO? </t>
  </si>
  <si>
    <t xml:space="preserve">XXVI–1  Co kryje letnia łąka? Zagadki kolorowych motylków </t>
  </si>
  <si>
    <t>Nazywanie zwierząt i roślin żyjących na łące na podstawie ilustracji (i wycieczki). Poznanie cyklu rozwojowego motyla.</t>
  </si>
  <si>
    <t xml:space="preserve">Wykonanie motyla z materiałów papierniczych. </t>
  </si>
  <si>
    <t>Zabawa dydaktyczno-ruchowa „Myszy, pszczoły, świerszcze...”.</t>
  </si>
  <si>
    <t xml:space="preserve">XXVI–2 Jaka pogoda bywa latem? Szukamy i tworzymy rymy </t>
  </si>
  <si>
    <t>Rozmowa na temat letniej pogody. Omówienie zagrożeń związanych z letnią pogodą.</t>
  </si>
  <si>
    <t>Zabawy i gry na wakacje: „Chowany”, „Klasy”.</t>
  </si>
  <si>
    <t>Zabawy i gry na wakacje: „Król skakanki” .</t>
  </si>
  <si>
    <t>Bawimy się bezpiecznie.</t>
  </si>
  <si>
    <t xml:space="preserve">XXVII–WKRÓTCE WAKACJE </t>
  </si>
  <si>
    <t xml:space="preserve">XXVII–1  Dokąd pojadą na wakacje nasi bohaterowie i co ich czeka? </t>
  </si>
  <si>
    <t>Omawianie wakacyjnych krajobrazów. Wskazywanie na mapie Polski miejsc wakacyjnego wypoczynku. Wskazywanie na mapie Europy Polski i innych państw.</t>
  </si>
  <si>
    <t xml:space="preserve">XXVII–2  O czym trzeba pamiętać na wakacjach?  </t>
  </si>
  <si>
    <t>Omówienie zasad bezpieczeństwa obowiązujących podczas wakacji i rozmowa na temat niebezpiecznych sytuacji.</t>
  </si>
  <si>
    <t xml:space="preserve">XXVII–3  Jak podróżujemy? </t>
  </si>
  <si>
    <t>Liczby od 1 do 20. Dodawanie i odejmowanie w zakresie 20. Pamięciowe odejmowanie w zakresie 20.</t>
  </si>
  <si>
    <t>Liczby od 1 do 100. Proste dodawanie i odejmowanie. Rozpoznawanie i pisanie liczb od 1 do 100.</t>
  </si>
  <si>
    <t xml:space="preserve">Kolory pochodne. Barwy tęczy. Mieszanie barw podstawowych. Omówienie zjawiska tęczy. </t>
  </si>
  <si>
    <t xml:space="preserve">Śpiewanki z mi i sol. Rozpoznawanie i śpiewanie melodii. Układ marszowy do utworu J. Straussa. </t>
  </si>
  <si>
    <t>Liczby od 1 do 100. Proste dodawanie i odejmowanie. Proste obliczenia pieniężne.</t>
  </si>
  <si>
    <t>Liczby od 1 do 100. Proste dodawanie i odejmowanie. Działania typu: 30 + 7 = …, 36 – 6 = …</t>
  </si>
  <si>
    <t>Liczby od 1 do 100. Proste dodawanie i odejmowanie. Działania typu: 24 + 3 = …, 36 + 2 = … oraz 46 + 4 = …</t>
  </si>
  <si>
    <t xml:space="preserve">Wszystkie barwy świata. Projektowanie bajkowego ogrodu w tęczowym królestwie. </t>
  </si>
  <si>
    <t>VIII 1.2, 1.3; 2.2, 2.4; 3.1, 3.5; 4.5; 5.1</t>
  </si>
  <si>
    <t>Tux Paint – laurka dla mamy.</t>
  </si>
  <si>
    <t>Liczby od 1 do 100. Proste dodawanie i odejmowanie. Działania typu: 27 – 5 = …, 38 – 3 = … oraz 40 – 7 = …</t>
  </si>
  <si>
    <t>Liczby od 1 do 100. Proste dodawanie i odejmowanie. Działania typu: 30 + 40 = …, 50 + 20 = …</t>
  </si>
  <si>
    <t>Liczby od 1 do 100. Proste dodawanie i odejmowanie. Działania typu: 50 – 20 = …, 70 – 40 = …</t>
  </si>
  <si>
    <t>Liczby od 1 do 100. Proste dodawanie i odejmowanie. Działania typu: 36 + 10 = …, 47 – 10 = …</t>
  </si>
  <si>
    <t xml:space="preserve">Poduszeczka – prezent na Dzień Matki. Łączenie papieru za pomocą zszywacza, wypychanie, klejenie i ozdabianie. </t>
  </si>
  <si>
    <r>
      <t xml:space="preserve">Nauka piosenki </t>
    </r>
    <r>
      <rPr>
        <i/>
        <sz val="10"/>
        <color indexed="8"/>
        <rFont val="Arial"/>
        <family val="2"/>
        <charset val="238"/>
      </rPr>
      <t>Bukiet.</t>
    </r>
    <r>
      <rPr>
        <sz val="10"/>
        <color indexed="8"/>
        <rFont val="Arial"/>
        <family val="2"/>
        <charset val="238"/>
      </rPr>
      <t xml:space="preserve">Przygotowanie uroczystości z okazji Dnia Matki. </t>
    </r>
  </si>
  <si>
    <t>VIII 1.7; 2.2, 2.4, 2.5; 3.1, 3.5; 4.2</t>
  </si>
  <si>
    <t>Pisanie na klawiaturze – powtórka.</t>
  </si>
  <si>
    <t>Liczby od 1 do 100. Proste dodawanie i odejmowanie. Działania typu: 56 + 20 = …, 48 +  30 = …</t>
  </si>
  <si>
    <t>Liczby od 1 do 100. Proste dodawanie i odejmowanie. Działania typu: 42 – 20 = …, 76 – 30 = …</t>
  </si>
  <si>
    <t>Liczby od 1 do 100. Proste dodawanie i odejmowanie. Powtórzenie.</t>
  </si>
  <si>
    <t>Moje wakacyjne marzenia. Tworzenie pejzażu techniką dowolną.</t>
  </si>
  <si>
    <t xml:space="preserve">V 2.1, 2.2, 2.3 </t>
  </si>
  <si>
    <t>Jak muzycy zapisują melodię? Dźwięki mi i sol na pięciolinii.</t>
  </si>
  <si>
    <t>Kalendarz i czas. Pory dnia. Zegar elektroniczny.</t>
  </si>
  <si>
    <t>II 6.4</t>
  </si>
  <si>
    <t>Kalendarz i czas. Zegar wskazówkowy.</t>
  </si>
  <si>
    <t>Kalendarz i czas. Dni tygodnia.</t>
  </si>
  <si>
    <t>Kalendarz i czas. Miesiące.</t>
  </si>
  <si>
    <t>Moje wakacyjne marzenia. Tworzenie pejzaży techniką dowolną (cd.).</t>
  </si>
  <si>
    <t>Co już umiemy? Powtórzenie wiadomości muzycznych.</t>
  </si>
  <si>
    <t>VIII 1.2, 1.3, 1.5, 1.7; 2.2, 2.4; 4.1, 4.2; 5.2</t>
  </si>
  <si>
    <t>Trenowanie umysłu. Szyfry.</t>
  </si>
  <si>
    <t>II 4.1, 4.2; 6.1, 6.8, 6.9</t>
  </si>
  <si>
    <t>Trenowanie umysłu. Kodowanie.</t>
  </si>
  <si>
    <t>Festiwal piosenek. Ulubione muzyczne zabawy i piosenki.</t>
  </si>
  <si>
    <t>VIII 1.2, 1.4</t>
  </si>
  <si>
    <t>Tux Paint – wakacyjne podróże.</t>
  </si>
  <si>
    <t>Trenowanie umysłu. Szachy.</t>
  </si>
  <si>
    <t>Trenowanie umysłu. Zagadki.</t>
  </si>
  <si>
    <r>
      <t xml:space="preserve">Rozmowa o pracy i różnych zawodach na podstawie wiersza J. Tuwima </t>
    </r>
    <r>
      <rPr>
        <i/>
        <sz val="10"/>
        <color indexed="8"/>
        <rFont val="Arial"/>
        <family val="2"/>
        <charset val="238"/>
      </rPr>
      <t>Wszyscy dla wszystkich</t>
    </r>
    <r>
      <rPr>
        <sz val="10"/>
        <color indexed="8"/>
        <rFont val="Arial"/>
        <family val="2"/>
        <charset val="238"/>
      </rPr>
      <t xml:space="preserve"> i fotografii przedstawicieli różnych profesji.</t>
    </r>
  </si>
  <si>
    <t xml:space="preserve">XXIII–3  Ćwiczenia utrwalające </t>
  </si>
  <si>
    <t xml:space="preserve">XXIII–3 Jaki zawód jest najważniejszy? </t>
  </si>
  <si>
    <r>
      <t xml:space="preserve">Czytanie wypowiedzi bohaterów serii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 i odgadywanie zawodów, o jakich marzą. </t>
    </r>
  </si>
  <si>
    <r>
      <t xml:space="preserve">Ćwiczenia utrwalające – czytanie i pisanie wyrazów z dwuznakami </t>
    </r>
    <r>
      <rPr>
        <i/>
        <sz val="10"/>
        <color indexed="8"/>
        <rFont val="Arial"/>
        <family val="2"/>
        <charset val="238"/>
      </rPr>
      <t>dz, dź, dż</t>
    </r>
    <r>
      <rPr>
        <sz val="10"/>
        <color indexed="8"/>
        <rFont val="Arial"/>
        <family val="2"/>
        <charset val="238"/>
      </rPr>
      <t xml:space="preserve"> i zmiękczeniem dzi; Układanie wyrazów i zdań z </t>
    </r>
    <r>
      <rPr>
        <i/>
        <sz val="10"/>
        <color indexed="8"/>
        <rFont val="Arial"/>
        <family val="2"/>
        <charset val="238"/>
      </rPr>
      <t>dzi, dz, dź, dż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</si>
  <si>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Wiersz J. Tuwima </t>
    </r>
    <r>
      <rPr>
        <i/>
        <sz val="10"/>
        <color indexed="8"/>
        <rFont val="Arial"/>
        <family val="2"/>
        <charset val="238"/>
      </rPr>
      <t>Abecadło.</t>
    </r>
    <r>
      <rPr>
        <sz val="10"/>
        <color indexed="8"/>
        <rFont val="Arial"/>
        <family val="2"/>
        <charset val="238"/>
      </rPr>
      <t xml:space="preserve"> Dyktando literowe. Odróżnianie samogłosek i spółgłosek oraz nauka na pamięć rymowanki o samogłoskach. Przypomnienie głosek o różnym sposobie zapisu. Pisanie wielkich i małych liter.</t>
    </r>
  </si>
  <si>
    <t>XXIV–4 Poznajemy alfabet. Zabawy z alfabetem (cd.)</t>
  </si>
  <si>
    <r>
      <t xml:space="preserve">Słuchanie opowiadania M. Kowalewskiej z książki </t>
    </r>
    <r>
      <rPr>
        <i/>
        <sz val="10"/>
        <color indexed="8"/>
        <rFont val="Arial"/>
        <family val="2"/>
        <charset val="238"/>
      </rPr>
      <t>Pan Słówko</t>
    </r>
    <r>
      <rPr>
        <sz val="10"/>
        <color indexed="8"/>
        <rFont val="Arial"/>
        <family val="2"/>
        <charset val="238"/>
      </rPr>
      <t xml:space="preserve"> </t>
    </r>
    <r>
      <rPr>
        <i/>
        <sz val="10"/>
        <color indexed="8"/>
        <rFont val="Arial"/>
        <family val="2"/>
        <charset val="238"/>
      </rPr>
      <t>ma głos</t>
    </r>
    <r>
      <rPr>
        <sz val="10"/>
        <color indexed="8"/>
        <rFont val="Arial"/>
        <family val="2"/>
        <charset val="238"/>
      </rPr>
      <t xml:space="preserve">. Utrwalenie znajomości alfabetu. Porządkowanie liter w kolejności alfabetycznej. </t>
    </r>
  </si>
  <si>
    <t>XXIV–7  Obce litery Q q, V v, X x – goście w języku polskim (cd.)</t>
  </si>
  <si>
    <r>
      <t xml:space="preserve">Oglądanie książek do nauki języków obcych – wyszukiwanie w nich nieznanych liter. Wprowadzenie i nauka pisania liter </t>
    </r>
    <r>
      <rPr>
        <i/>
        <sz val="10"/>
        <color indexed="8"/>
        <rFont val="Arial"/>
        <family val="2"/>
        <charset val="238"/>
      </rPr>
      <t>Q q, V v, X x</t>
    </r>
    <r>
      <rPr>
        <sz val="10"/>
        <color indexed="8"/>
        <rFont val="Arial"/>
        <family val="2"/>
        <charset val="238"/>
      </rPr>
      <t xml:space="preserve"> . Wyszukiwanie liter </t>
    </r>
    <r>
      <rPr>
        <i/>
        <sz val="10"/>
        <color indexed="8"/>
        <rFont val="Arial"/>
        <family val="2"/>
        <charset val="238"/>
      </rPr>
      <t>Q q, V v, X x</t>
    </r>
    <r>
      <rPr>
        <sz val="10"/>
        <color indexed="8"/>
        <rFont val="Arial"/>
        <family val="2"/>
        <charset val="238"/>
      </rPr>
      <t xml:space="preserve"> w hasłach reklamowych na ilustracji. </t>
    </r>
  </si>
  <si>
    <t xml:space="preserve">Pisanie nowych liter i wyrazów z nowymi literami. </t>
  </si>
  <si>
    <t xml:space="preserve">Rozmowa na temat klasy i sąsiadów z ławek na podstawie doświadczeń dzieci i fragmentu opowiadania P. Zarawskiej Pływająca fasolka. Jak wygląda klasa pani Magdy? – analiza schematycznego rysunku. Czytanie i uzupełnianie zdań zgodnie z rysunkiem. Pisownia imion. </t>
  </si>
  <si>
    <t>XXV–2 Kto jakiego ma sąsiada? Sąsiedzka pomoc (cd.)</t>
  </si>
  <si>
    <r>
      <t xml:space="preserve">Wypowiedzi na temat dzieci z innych stron świata na podstawie wiersza T. Kubiaka </t>
    </r>
    <r>
      <rPr>
        <i/>
        <sz val="10"/>
        <color indexed="8"/>
        <rFont val="Arial"/>
        <family val="2"/>
        <charset val="238"/>
      </rPr>
      <t>Niedaleko i daleko</t>
    </r>
    <r>
      <rPr>
        <sz val="10"/>
        <color indexed="8"/>
        <rFont val="Arial"/>
        <family val="2"/>
        <charset val="238"/>
      </rPr>
      <t xml:space="preserve">. Głośne czytanie wiersza </t>
    </r>
    <r>
      <rPr>
        <i/>
        <sz val="10"/>
        <color indexed="8"/>
        <rFont val="Arial"/>
        <family val="2"/>
        <charset val="238"/>
      </rPr>
      <t xml:space="preserve">Dzieci na świecie. </t>
    </r>
    <r>
      <rPr>
        <sz val="10"/>
        <color indexed="8"/>
        <rFont val="Arial"/>
        <family val="2"/>
        <charset val="238"/>
      </rPr>
      <t>Pisanie zdań o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ulubionych czynnościach dzieci mieszkających na różnych kontynentach. </t>
    </r>
  </si>
  <si>
    <r>
      <t xml:space="preserve">Analiza wiersza A. Fredry </t>
    </r>
    <r>
      <rPr>
        <i/>
        <sz val="10"/>
        <color indexed="8"/>
        <rFont val="Arial"/>
        <family val="2"/>
        <charset val="238"/>
      </rPr>
      <t>Paweł i Gaweł</t>
    </r>
    <r>
      <rPr>
        <sz val="10"/>
        <color indexed="8"/>
        <rFont val="Arial"/>
        <family val="2"/>
        <charset val="238"/>
      </rPr>
      <t xml:space="preserve">. Odgrywanie scenek dotyczących uprzejmego zachowania się wobec innych – ćwiczenia dramowe. Ustalenie cech dobrego i złego sąsiada. Redagowanie zdań na temat swojego sąsiada. </t>
    </r>
  </si>
  <si>
    <t>Wypowiedzi dzieci na temat wzajemnej pomocy sąsiedzkiej i okazywaniu grzeczności. Analiza sytuacji sąsiedzkich z wykorzystaniem zwrotów grzecznościowych.</t>
  </si>
  <si>
    <t>XXV–5 Co robią dzieci na świecie? Nazwy kontynentów (cd.)</t>
  </si>
  <si>
    <r>
      <t xml:space="preserve">Praca z tekstem W. Badalskiej </t>
    </r>
    <r>
      <rPr>
        <i/>
        <sz val="10"/>
        <color indexed="8"/>
        <rFont val="Arial"/>
        <family val="2"/>
        <charset val="238"/>
      </rPr>
      <t>Cztery motylki</t>
    </r>
    <r>
      <rPr>
        <sz val="10"/>
        <color indexed="8"/>
        <rFont val="Arial"/>
        <family val="2"/>
        <charset val="238"/>
      </rPr>
      <t xml:space="preserve"> – czytanie ze zrozumieniem, nazywanie roślin, redagowanie odpowiedzi na pytania do tekstu. Wcielanie się w role owadów – ćwiczenia dramowe. </t>
    </r>
  </si>
  <si>
    <t>XXVI–2 Jaka pogoda bywa latem? Szukamy i tworzymy rymy (cd.)</t>
  </si>
  <si>
    <r>
      <t xml:space="preserve">Zbiorowa inscenizacja wiersza D. Gellner </t>
    </r>
    <r>
      <rPr>
        <i/>
        <sz val="10"/>
        <color indexed="8"/>
        <rFont val="Arial"/>
        <family val="2"/>
        <charset val="238"/>
      </rPr>
      <t>Gąsienica-tajemnica</t>
    </r>
    <r>
      <rPr>
        <sz val="10"/>
        <color indexed="8"/>
        <rFont val="Arial"/>
        <family val="2"/>
        <charset val="238"/>
      </rPr>
      <t xml:space="preserve">. Dobieranie wyrazów w rymujące się pary. Układanie rymowanek. </t>
    </r>
  </si>
  <si>
    <t>Określenia dotyczące pogody – czytanie i pisanie wyrazów. Układanie i opowiadanie historyjek obrazkowych związanych z latem.</t>
  </si>
  <si>
    <t>Omówienie ilustracji związanych z wakacyjnymi wyjazdami naszych bohaterów. Słuchanie opowiadania J. Jasny-Mazurek Zagranica. Rozmowa na temat zagranicznych wyjazdów. Układanie zdań z rozsypanek wyrazowych i ich przepisywanie. Gromadzenie słownictwa związanego z wakacjami.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</si>
  <si>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Nasza lokomotywa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</si>
  <si>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Odczytywanie wakacyjnych wskazówek w wierszykach W. Badalskiej Wakacyjne rady. Słuchanie opowiadania B. Gawryluk </t>
    </r>
    <r>
      <rPr>
        <i/>
        <sz val="10"/>
        <color indexed="8"/>
        <rFont val="Arial"/>
        <family val="2"/>
        <charset val="238"/>
      </rPr>
      <t>Żmije i kagańce</t>
    </r>
    <r>
      <rPr>
        <sz val="10"/>
        <color indexed="8"/>
        <rFont val="Arial"/>
        <family val="2"/>
        <charset val="238"/>
      </rPr>
      <t>. Układanie z rozsypanek wyrazowych zdań o bezpieczeństwie. Przepisywanie zdań rozkazujących zakończonych wykrzyknikiem lub kropką.</t>
    </r>
  </si>
  <si>
    <t xml:space="preserve">I 2.1, 2.3, 2.6; 3.1, 3.4; 4.1, 
III 2.7, 
IV 2.1
</t>
  </si>
  <si>
    <t>III 1.7, 1.9</t>
  </si>
  <si>
    <t>I 3.1, 3.2, 3.3, 3.4; 4.1, 5.1</t>
  </si>
  <si>
    <t>IV 2.1</t>
  </si>
  <si>
    <t>II 2.3
IX 2.1</t>
  </si>
  <si>
    <t>IX 2.2, 2.6</t>
  </si>
  <si>
    <t>I 1.1, 1.3; 2.6; 3.1; 4.1, 4.4; 5.1</t>
  </si>
  <si>
    <t>I 1.1, 1.3; 3.1, 3.2; 4.1, 4.4; 5.1; 6.2</t>
  </si>
  <si>
    <t>IV 1.1, 1.3; 3.3</t>
  </si>
  <si>
    <t xml:space="preserve">viii 2.2 </t>
  </si>
  <si>
    <t>I 1.1, 1.2; 3.1, 3.2; 4.1, 4.4, 4.5; 5.1, 5.2; 6.1</t>
  </si>
  <si>
    <t xml:space="preserve">IV 1.1 </t>
  </si>
  <si>
    <t>I 2.6; 3.1, 3.2; 4.6; 5.4</t>
  </si>
  <si>
    <t>IX 2.1, 2.2; 3.1, 3.3, 3.5</t>
  </si>
  <si>
    <t>IX 3.1, 3.3, 3.4, 3.5, 3.6</t>
  </si>
  <si>
    <t>VIII 2.2, 2.3; 3.4</t>
  </si>
  <si>
    <t>I 1.1, 1.2, 1.3; 4.6</t>
  </si>
  <si>
    <t>I 4.1, 4.4, 4.6; 6.1</t>
  </si>
  <si>
    <t>I 1.1; 2.2, 2.3; 3.1, 3.4; 4.1; 6.1, 6.2, 6.3</t>
  </si>
  <si>
    <t>IX 3.1, 3.3</t>
  </si>
  <si>
    <t>I 1.1, 1.2, 1.3; 2.3; 3.1; 4.1, 4.8</t>
  </si>
  <si>
    <t>I 6.2, 6.3</t>
  </si>
  <si>
    <t>IX 3.1</t>
  </si>
  <si>
    <t xml:space="preserve">I 1.1, 1.2; 3.1, 3.2, 3.3; 4.1, 4.8
III 1.1, 1.5
</t>
  </si>
  <si>
    <t>I 1.1, 1.3; 2.3
III 1.1, 1.4</t>
  </si>
  <si>
    <t>I 1.1, 1.3; 2.3, 2.6; 3.1, 3.2; 4.1, 4.4</t>
  </si>
  <si>
    <t>III 1.1, 1.2, 1.3, 1.4</t>
  </si>
  <si>
    <t>I 4.8</t>
  </si>
  <si>
    <t>I 6.2
III 1.2, 1.6, 1.8, 1.9</t>
  </si>
  <si>
    <t xml:space="preserve">Przypomnienie nazw państw sąsiadujących z Polską (praca z mapą). Rozmowa o Unii Europejskiej.  Odczytywanie nazw państw UE i odszukiwanie ich na mapie. Prezentacja symboli Unii Europejskiej – ﬂagi i hymnu. Wyjaśnianie znaczenia słów „Wszyscy ludzie będą braćmi”. Rozpoznawanie słynnych zabytkowych miejsc z niektórych stolic państw UE. </t>
  </si>
  <si>
    <t>I 1.1, 1.3; 2.3; 3.1, 3.3, 3.4; 4.1, 4.4; 6.2
III 1.6</t>
  </si>
  <si>
    <t xml:space="preserve">I 6.2 </t>
  </si>
  <si>
    <t>IX 3.1, 3.3, 3.5</t>
  </si>
  <si>
    <t>I 1.3; 2.1, 2.3, 2.6; 3.1, 3.3, 3.4; 4.1, 4.4; 6.2</t>
  </si>
  <si>
    <t>VI 1.1, 1.4; 2.2a</t>
  </si>
  <si>
    <t>I 1.2; 2.3, 2.5, 2.6, 2.8; 3.1; 4.1; 5.7</t>
  </si>
  <si>
    <t>IV 2.5, 2.10</t>
  </si>
  <si>
    <t>I 1.1, 1.2, 1.3; 2.3; 4.1</t>
  </si>
  <si>
    <t>IV 3.1, 3.2, 3.3</t>
  </si>
  <si>
    <t>I 1.3; 2.3; 3.1; 4.1, 4.5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</si>
  <si>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O, o</t>
    </r>
    <r>
      <rPr>
        <sz val="10"/>
        <color indexed="8"/>
        <rFont val="Arial"/>
        <family val="2"/>
        <charset val="238"/>
      </rPr>
      <t xml:space="preserve">.  Wysłuchiwanie głoski </t>
    </r>
    <r>
      <rPr>
        <i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 xml:space="preserve"> w wyrazach. Omówienie wiersza W. Badalskiej </t>
    </r>
    <r>
      <rPr>
        <i/>
        <sz val="10"/>
        <color indexed="8"/>
        <rFont val="Arial"/>
        <family val="2"/>
        <charset val="238"/>
      </rPr>
      <t>Jakie to wszystko ciekawe</t>
    </r>
    <r>
      <rPr>
        <sz val="10"/>
        <color indexed="8"/>
        <rFont val="Arial"/>
        <family val="2"/>
        <charset val="238"/>
      </rPr>
      <t xml:space="preserve">. Nauka zabawy paluszkowej do wierszyka o okularach. Ćwiczenia grafomotoryczne. Rozmowa z uczniami o tym, jak poznajemy świat oraz na temat zmysłów. Rozpoznawanie produktów spożywczych za pomocą różnych zmysłów. 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</si>
  <si>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A, a</t>
    </r>
    <r>
      <rPr>
        <sz val="10"/>
        <color indexed="8"/>
        <rFont val="Arial"/>
        <family val="2"/>
        <charset val="238"/>
      </rPr>
      <t>. Ćwiczenia grafomotoryczne.</t>
    </r>
  </si>
  <si>
    <t xml:space="preserve">Rozmowa o roli przyrzeczenia/ślubowania, o postawie podczas ślubowania itp. </t>
  </si>
  <si>
    <t>II–10  Co nas rozwesela, a co smuci?</t>
  </si>
  <si>
    <t xml:space="preserve">Wykonanie rysunku lub kolażu „Zawód mojej mamy". </t>
  </si>
  <si>
    <r>
      <t xml:space="preserve">Słuchanie opowiadania D. Gellner </t>
    </r>
    <r>
      <rPr>
        <i/>
        <sz val="10"/>
        <color indexed="8"/>
        <rFont val="Arial"/>
        <family val="2"/>
        <charset val="238"/>
      </rPr>
      <t xml:space="preserve">Domek. </t>
    </r>
    <r>
      <rPr>
        <sz val="10"/>
        <color indexed="63"/>
        <rFont val="Arial"/>
        <family val="2"/>
        <charset val="238"/>
      </rPr>
      <t>Analizowanie wyglądu różnych nietypowych budynków</t>
    </r>
    <r>
      <rPr>
        <sz val="10"/>
        <color indexed="8"/>
        <rFont val="Arial"/>
        <family val="2"/>
        <charset val="238"/>
      </rPr>
      <t xml:space="preserve">.  Czytanie i pisanie sylab i wyrazów oraz zdań z literami </t>
    </r>
    <r>
      <rPr>
        <i/>
        <sz val="10"/>
        <color indexed="8"/>
        <rFont val="Arial"/>
        <family val="2"/>
        <charset val="238"/>
      </rPr>
      <t>D, d</t>
    </r>
    <r>
      <rPr>
        <sz val="10"/>
        <color indexed="8"/>
        <rFont val="Arial"/>
        <family val="2"/>
        <charset val="238"/>
      </rPr>
      <t>. Rozmowa o skojarzeniach związanych z domem. Rozmowa o sposobach budowania domów.</t>
    </r>
  </si>
  <si>
    <r>
      <t xml:space="preserve">Spotkanie z właścicielem zwierzaka. Wprowadzenie i nauka pisania litery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. Omówienie przykładów tworzenia liczby mnogiej rzeczowników (nazw zwierząt) przez dodanie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 na końcu wyrazu. Czytanie sylab i układanie z nich wyrazów. </t>
    </r>
  </si>
  <si>
    <r>
      <t xml:space="preserve">Nauka wierszyka i zabawy paluszkowej „Kot". Czytanie i pisanie sylab i wyrazów z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. Tworzenie liczby mnogiej rzeczownika z wykorzystaniem litery </t>
    </r>
    <r>
      <rPr>
        <i/>
        <sz val="10"/>
        <color indexed="8"/>
        <rFont val="Arial"/>
        <family val="2"/>
        <charset val="238"/>
      </rPr>
      <t xml:space="preserve">y </t>
    </r>
    <r>
      <rPr>
        <sz val="10"/>
        <color indexed="8"/>
        <rFont val="Arial"/>
        <family val="2"/>
        <charset val="238"/>
      </rPr>
      <t xml:space="preserve">na końcu wyrazu. </t>
    </r>
  </si>
  <si>
    <r>
      <t>Ustalanie kolejności zdarzeń w historyjce obrazkowej  „Droga jabłka z sadu do szarlotki".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Opowiadanie historyjki. Ćwiczenia w czytaniu i pisaniu. </t>
    </r>
  </si>
  <si>
    <r>
      <t xml:space="preserve">Słuchanie opowiadania M. Strzałkowskiej </t>
    </r>
    <r>
      <rPr>
        <i/>
        <sz val="10"/>
        <color indexed="8"/>
        <rFont val="Arial"/>
        <family val="2"/>
        <charset val="238"/>
      </rPr>
      <t xml:space="preserve">Mleko prosto od krowy.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J, j</t>
    </r>
    <r>
      <rPr>
        <sz val="10"/>
        <color indexed="8"/>
        <rFont val="Arial"/>
        <family val="2"/>
        <charset val="238"/>
      </rPr>
      <t>. Czytanie sylab i układanie z nich wyrazów. Czytanie instrukcji przygotowania potrawy z jaj.</t>
    </r>
  </si>
  <si>
    <r>
      <t>Wykonanie pracy plastycznej o jesieni,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z wykorzystaniem odbitek.</t>
    </r>
  </si>
  <si>
    <t>Zabawa ruchowa  „Spacer z zaczarowanym parasolem".</t>
  </si>
  <si>
    <r>
      <t xml:space="preserve">Zabaw ruchowa - szafa. Nazywanie części garderoby. Czytanie i pisanie zdań z literami </t>
    </r>
    <r>
      <rPr>
        <i/>
        <sz val="10"/>
        <color indexed="8"/>
        <rFont val="Arial"/>
        <family val="2"/>
        <charset val="238"/>
      </rPr>
      <t>B, b</t>
    </r>
    <r>
      <rPr>
        <sz val="10"/>
        <color indexed="8"/>
        <rFont val="Arial"/>
        <family val="2"/>
        <charset val="238"/>
      </rPr>
      <t xml:space="preserve">. Słuchanie wierszyka o rodzajach obuwia. Zabawa w sklep obuwniczy (lub wycieczka do sklepu). Układanie wyrazów z zestawu liter (z literami </t>
    </r>
    <r>
      <rPr>
        <i/>
        <sz val="10"/>
        <color indexed="8"/>
        <rFont val="Arial"/>
        <family val="2"/>
        <charset val="238"/>
      </rPr>
      <t>P, p, B, b).</t>
    </r>
    <r>
      <rPr>
        <sz val="10"/>
        <color indexed="8"/>
        <rFont val="Arial"/>
        <family val="2"/>
        <charset val="238"/>
      </rPr>
      <t xml:space="preserve">  </t>
    </r>
  </si>
  <si>
    <t>Rozmowa na temat dobierania ubrań adekwatnie do pogody i sposobach na zdrowie.</t>
  </si>
  <si>
    <r>
      <t xml:space="preserve">Słuchanie opowiadania M. Kownackiej </t>
    </r>
    <r>
      <rPr>
        <i/>
        <sz val="10"/>
        <color indexed="8"/>
        <rFont val="Arial"/>
        <family val="2"/>
        <charset val="238"/>
      </rPr>
      <t>Śpiewająca choinka</t>
    </r>
    <r>
      <rPr>
        <sz val="10"/>
        <color indexed="8"/>
        <rFont val="Arial"/>
        <family val="2"/>
        <charset val="238"/>
      </rPr>
      <t xml:space="preserve">. Opowiadanie historyjki obrazkowej o papudze Sylabie i układanie jej dalszego ciągu. Słuchanie i analiza wiersza H. Szajerowej </t>
    </r>
    <r>
      <rPr>
        <i/>
        <sz val="10"/>
        <color indexed="8"/>
        <rFont val="Arial"/>
        <family val="2"/>
        <charset val="238"/>
      </rPr>
      <t>Spiżarnia niedźwiedzia</t>
    </r>
    <r>
      <rPr>
        <sz val="10"/>
        <color indexed="8"/>
        <rFont val="Arial"/>
        <family val="2"/>
        <charset val="238"/>
      </rPr>
      <t xml:space="preserve">. Czytanie i pisanie wyrazów z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>.</t>
    </r>
  </si>
  <si>
    <r>
      <t xml:space="preserve">Rozmowa o zbliżających się świętach i przygotowaniach do świąt. Pisanie wyrazów z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 oznaczających czynności. Wprowadzenie liter </t>
    </r>
    <r>
      <rPr>
        <i/>
        <sz val="10"/>
        <color indexed="8"/>
        <rFont val="Arial"/>
        <family val="2"/>
        <charset val="238"/>
      </rPr>
      <t xml:space="preserve">Ę, ę  </t>
    </r>
    <r>
      <rPr>
        <sz val="10"/>
        <color indexed="8"/>
        <rFont val="Arial"/>
        <family val="2"/>
        <charset val="238"/>
      </rPr>
      <t xml:space="preserve">i nauka pisania litery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. Czytanie sylab i wyrazów z literą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. Czytanie zdań z literą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</t>
    </r>
  </si>
  <si>
    <t>Rozmowa z dziećmi na temat ich pomocy w przygotowaniach do świąt oraz zasad zachowania bezpieczeństwa w trakcie tych przygotowań. Zabawa pantomimiczna w odgadywanie czynności.</t>
  </si>
  <si>
    <r>
      <t xml:space="preserve">Słuchanie i analiza opowiadania </t>
    </r>
    <r>
      <rPr>
        <i/>
        <sz val="10"/>
        <color indexed="8"/>
        <rFont val="Arial"/>
        <family val="2"/>
        <charset val="238"/>
      </rPr>
      <t>Świąteczny uścisk.</t>
    </r>
    <r>
      <rPr>
        <sz val="10"/>
        <color indexed="8"/>
        <rFont val="Arial"/>
        <family val="2"/>
        <charset val="238"/>
      </rPr>
      <t xml:space="preserve"> Analiza i opowiadanie historyjki obrazkowej. Wyrazy – odpowiedzi na pytanie  „Co robię?".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Czytanie komiksu.  Ćwiczenia w czytaniu i pisaniu. Układanie wyrazów z zestawu liter (z literami </t>
    </r>
    <r>
      <rPr>
        <i/>
        <sz val="10"/>
        <color indexed="8"/>
        <rFont val="Arial"/>
        <family val="2"/>
        <charset val="238"/>
      </rPr>
      <t>ą, ę).</t>
    </r>
    <r>
      <rPr>
        <sz val="10"/>
        <color indexed="8"/>
        <rFont val="Arial"/>
        <family val="2"/>
        <charset val="238"/>
      </rPr>
      <t xml:space="preserve">  </t>
    </r>
  </si>
  <si>
    <r>
      <t xml:space="preserve">Słuchanie zagadek i wierszy o zegarach H. Łachockiej. Wypowiedzi na temat znaczenia zegarów. Wprowadzenie i nauka pisania liter </t>
    </r>
    <r>
      <rPr>
        <i/>
        <sz val="10"/>
        <color indexed="8"/>
        <rFont val="Arial"/>
        <family val="2"/>
        <charset val="238"/>
      </rPr>
      <t>Z, z</t>
    </r>
    <r>
      <rPr>
        <sz val="10"/>
        <color indexed="8"/>
        <rFont val="Arial"/>
        <family val="2"/>
        <charset val="238"/>
      </rPr>
      <t xml:space="preserve">. Zapisywanie wyrazów z podziałem na sylaby. Czytanie wyrażeń z literą </t>
    </r>
    <r>
      <rPr>
        <i/>
        <sz val="10"/>
        <color indexed="8"/>
        <rFont val="Arial"/>
        <family val="2"/>
        <charset val="238"/>
      </rPr>
      <t>z</t>
    </r>
    <r>
      <rPr>
        <sz val="10"/>
        <color indexed="8"/>
        <rFont val="Arial"/>
        <family val="2"/>
        <charset val="238"/>
      </rPr>
      <t xml:space="preserve"> w funkcji wyrazu. Układanie zdań z rozsypanki wyrazowej, z wyrazami </t>
    </r>
    <r>
      <rPr>
        <i/>
        <sz val="10"/>
        <color indexed="8"/>
        <rFont val="Arial"/>
        <family val="2"/>
        <charset val="238"/>
      </rPr>
      <t>z, za, zza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</si>
  <si>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Rozwiązywanie zagadek o bałwanku i zabawa paluszkowa „Bałwanek". Wprowadzenie liter </t>
    </r>
    <r>
      <rPr>
        <i/>
        <sz val="10"/>
        <color indexed="8"/>
        <rFont val="Arial"/>
        <family val="2"/>
        <charset val="238"/>
      </rPr>
      <t xml:space="preserve">Ł, ł </t>
    </r>
    <r>
      <rPr>
        <sz val="10"/>
        <color indexed="8"/>
        <rFont val="Arial"/>
        <family val="2"/>
        <charset val="238"/>
      </rPr>
      <t xml:space="preserve">oraz nauka pisania liter i ich połączeń. Ćwiczenia w czytaniu i ustnym układaniu zdań z wyrazami z </t>
    </r>
    <r>
      <rPr>
        <i/>
        <sz val="10"/>
        <color indexed="8"/>
        <rFont val="Arial"/>
        <family val="2"/>
        <charset val="238"/>
      </rPr>
      <t>ł</t>
    </r>
    <r>
      <rPr>
        <sz val="10"/>
        <color indexed="8"/>
        <rFont val="Arial"/>
        <family val="2"/>
        <charset val="238"/>
      </rPr>
      <t xml:space="preserve">. Przygotowanie inscenizacji tekstu H. Bechlerowej </t>
    </r>
    <r>
      <rPr>
        <i/>
        <sz val="10"/>
        <color indexed="8"/>
        <rFont val="Arial"/>
        <family val="2"/>
        <charset val="238"/>
      </rPr>
      <t>Kręć się, koło</t>
    </r>
    <r>
      <rPr>
        <sz val="10"/>
        <color indexed="8"/>
        <rFont val="Arial"/>
        <family val="2"/>
        <charset val="238"/>
      </rPr>
      <t>.</t>
    </r>
  </si>
  <si>
    <r>
      <t xml:space="preserve">XIII–5  W  krainie lodu. Ćwiczenia utrwalające i podsumowanie pracy z częścią 1. </t>
    </r>
    <r>
      <rPr>
        <b/>
        <i/>
        <sz val="10"/>
        <color indexed="8"/>
        <rFont val="Arial"/>
        <family val="2"/>
        <charset val="238"/>
      </rPr>
      <t>Elementarza</t>
    </r>
    <r>
      <rPr>
        <b/>
        <sz val="10"/>
        <color indexed="8"/>
        <rFont val="Arial"/>
        <family val="2"/>
        <charset val="238"/>
      </rPr>
      <t>.</t>
    </r>
  </si>
  <si>
    <t>Rozmowa o potrzebie zachowania bezpieczeństwa podczas jazdy na sankach. Omówienie różnych rodzajów emocji. Omówienie zasad gry planszowej i granie w grę „Zimowisko".</t>
  </si>
  <si>
    <t>XIV–4  Dwuznaki Ch, ch. Z białej chmurki – biały śnieżek…</t>
  </si>
  <si>
    <t>VIII 3.2; 4.2, 4.3</t>
  </si>
  <si>
    <t xml:space="preserve">XV–2 Dwuznaki Sz, sz. Jakie lubię gry i zabawy? </t>
  </si>
  <si>
    <t xml:space="preserve">XV–5  Dwuznaki Cz, cz. Jakie są moje ulubione książki? </t>
  </si>
  <si>
    <t>Dodawanie w zakresie 10. Działania typu 5 + … = 7. Prezentacja szachów, nazywanie pionów. Omówienie zasad poruszania się pionów po szachownicy.</t>
  </si>
  <si>
    <r>
      <t xml:space="preserve">Poszukiwanie odpowiedzi na pytanie „Dlaczego lubimy bajki?".  Omówienie zasad zapisywania tytułów książek, opowiadań i wierszy. Odgadywanie tytułów bajek po wysłuchaniu ich fragmentów. Porządkowanie wydarzeń z bajki </t>
    </r>
    <r>
      <rPr>
        <i/>
        <sz val="10"/>
        <color indexed="8"/>
        <rFont val="Arial"/>
        <family val="2"/>
        <charset val="238"/>
      </rPr>
      <t>Czerwony Kapturek</t>
    </r>
    <r>
      <rPr>
        <sz val="10"/>
        <color indexed="8"/>
        <rFont val="Arial"/>
        <family val="2"/>
        <charset val="238"/>
      </rPr>
      <t>. Pisanie tytułów bajek i książek.</t>
    </r>
  </si>
  <si>
    <r>
      <t xml:space="preserve">Słuchanie wybranych wierszy J. Brzechwy z cyklu </t>
    </r>
    <r>
      <rPr>
        <i/>
        <sz val="10"/>
        <color indexed="8"/>
        <rFont val="Arial"/>
        <family val="2"/>
        <charset val="238"/>
      </rPr>
      <t xml:space="preserve">Zoo </t>
    </r>
    <r>
      <rPr>
        <sz val="10"/>
        <color indexed="8"/>
        <rFont val="Arial"/>
        <family val="2"/>
        <charset val="238"/>
      </rPr>
      <t xml:space="preserve">i wiersza </t>
    </r>
    <r>
      <rPr>
        <i/>
        <sz val="10"/>
        <color indexed="8"/>
        <rFont val="Arial"/>
        <family val="2"/>
        <charset val="238"/>
      </rPr>
      <t>Kaczka Dziwaczka</t>
    </r>
    <r>
      <rPr>
        <sz val="10"/>
        <color indexed="8"/>
        <rFont val="Arial"/>
        <family val="2"/>
        <charset val="238"/>
      </rPr>
      <t>.</t>
    </r>
    <r>
      <rPr>
        <i/>
        <sz val="10"/>
        <color indexed="8"/>
        <rFont val="Arial"/>
        <family val="2"/>
        <charset val="238"/>
      </rPr>
      <t xml:space="preserve"> R</t>
    </r>
    <r>
      <rPr>
        <sz val="10"/>
        <color indexed="8"/>
        <rFont val="Arial"/>
        <family val="2"/>
        <charset val="238"/>
      </rPr>
      <t xml:space="preserve">ozmowa o bohaterach wierszy. Wysłuchiwanie głoski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 w nazwach zwierząt</t>
    </r>
    <r>
      <rPr>
        <b/>
        <sz val="10"/>
        <color indexed="8"/>
        <rFont val="Arial"/>
        <family val="2"/>
        <charset val="238"/>
      </rPr>
      <t xml:space="preserve">. </t>
    </r>
    <r>
      <rPr>
        <sz val="10"/>
        <color indexed="8"/>
        <rFont val="Arial"/>
        <family val="2"/>
        <charset val="238"/>
      </rPr>
      <t xml:space="preserve">Czytanie i analiza wiersza H. Zielińskiej </t>
    </r>
    <r>
      <rPr>
        <i/>
        <sz val="10"/>
        <color indexed="8"/>
        <rFont val="Arial"/>
        <family val="2"/>
        <charset val="238"/>
      </rPr>
      <t>Żeby żabka...</t>
    </r>
    <r>
      <rPr>
        <sz val="10"/>
        <color indexed="8"/>
        <rFont val="Arial"/>
        <family val="2"/>
        <charset val="238"/>
      </rPr>
      <t>. Wprowadzenie i nauka pisania liter Ż ż. Czytanie sylab i układanie wyrazów z sylab.</t>
    </r>
  </si>
  <si>
    <t xml:space="preserve">XVI–3 Dwuznaki Rz, rz. Skąd się biorą zwierzaki cudaki? </t>
  </si>
  <si>
    <t>Rozmowa o tym, skąd się biorą chmury. Wykonanie eksperymentu „Jak z chmury powstaje deszcz?". Omawianie wyglądu różnych chmur.</t>
  </si>
  <si>
    <r>
      <t xml:space="preserve">Ćwiczenia w czytaniu i pisaniu. Użycie zaimków </t>
    </r>
    <r>
      <rPr>
        <i/>
        <sz val="10"/>
        <color indexed="8"/>
        <rFont val="Arial"/>
        <family val="2"/>
        <charset val="238"/>
      </rPr>
      <t>ci, ciebie, cię</t>
    </r>
    <r>
      <rPr>
        <sz val="10"/>
        <color indexed="8"/>
        <rFont val="Arial"/>
        <family val="2"/>
        <charset val="238"/>
      </rPr>
      <t>. Układanie wyrazów z sylab. Uzupełnianie zdań.</t>
    </r>
  </si>
  <si>
    <t xml:space="preserve">XVIII–5  Zmiękczenia Si, si. Jakie są zwyczaje sikorek? </t>
  </si>
  <si>
    <r>
      <t xml:space="preserve">Inscenizacja wiersza J. Brzechwy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 xml:space="preserve">. Czytanie tekstu o ślimaku. Czytanie wiersza A. Oppmana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 xml:space="preserve">. Ćwiczenia utrwalające poznane litery. Układanie wyrazów i zdania z zestawu liter (z </t>
    </r>
    <r>
      <rPr>
        <i/>
        <sz val="10"/>
        <color indexed="8"/>
        <rFont val="Arial"/>
        <family val="2"/>
        <charset val="238"/>
      </rPr>
      <t>Ci, ci, Ć, ć, Si, si, Ś, ś</t>
    </r>
    <r>
      <rPr>
        <sz val="10"/>
        <color indexed="8"/>
        <rFont val="Arial"/>
        <family val="2"/>
        <charset val="238"/>
      </rPr>
      <t>).</t>
    </r>
  </si>
  <si>
    <t xml:space="preserve">XX–2  Zmiękczenia Zi, zi. Skąd się biorą młode rośliny? Cebulki, nasiona, sadzonki </t>
  </si>
  <si>
    <r>
      <t xml:space="preserve">Wyjaśnienie pojęcia </t>
    </r>
    <r>
      <rPr>
        <i/>
        <sz val="10"/>
        <color indexed="8"/>
        <rFont val="Arial"/>
        <family val="2"/>
        <charset val="238"/>
      </rPr>
      <t>źródło</t>
    </r>
    <r>
      <rPr>
        <sz val="10"/>
        <color indexed="8"/>
        <rFont val="Arial"/>
        <family val="2"/>
        <charset val="238"/>
      </rPr>
      <t xml:space="preserve">. Odczytywanie informacji na etykietach z wodą mineralną. Wprowadzenie i nauka pisania liter </t>
    </r>
    <r>
      <rPr>
        <i/>
        <sz val="10"/>
        <color indexed="8"/>
        <rFont val="Arial"/>
        <family val="2"/>
        <charset val="238"/>
      </rPr>
      <t>Ź, ź</t>
    </r>
    <r>
      <rPr>
        <sz val="10"/>
        <color indexed="8"/>
        <rFont val="Arial"/>
        <family val="2"/>
        <charset val="238"/>
      </rPr>
      <t>. Czytanie sylab, wyrazów i zdań z literą</t>
    </r>
    <r>
      <rPr>
        <i/>
        <sz val="10"/>
        <color indexed="8"/>
        <rFont val="Arial"/>
        <family val="2"/>
        <charset val="238"/>
      </rPr>
      <t xml:space="preserve"> ź</t>
    </r>
    <r>
      <rPr>
        <sz val="10"/>
        <color indexed="8"/>
        <rFont val="Arial"/>
        <family val="2"/>
        <charset val="238"/>
      </rPr>
      <t xml:space="preserve">. Układanie wyrazów z sylab. Wyszukiwanie wyrazów z </t>
    </r>
    <r>
      <rPr>
        <i/>
        <sz val="10"/>
        <color indexed="8"/>
        <rFont val="Arial"/>
        <family val="2"/>
        <charset val="238"/>
      </rPr>
      <t>ź</t>
    </r>
    <r>
      <rPr>
        <sz val="10"/>
        <color indexed="8"/>
        <rFont val="Arial"/>
        <family val="2"/>
        <charset val="238"/>
      </rPr>
      <t xml:space="preserve"> w diagramie. Ćwiczenia frazeologiczne i dramowe. Pisanie wyrazów i zdań z </t>
    </r>
    <r>
      <rPr>
        <i/>
        <sz val="10"/>
        <color indexed="8"/>
        <rFont val="Arial"/>
        <family val="2"/>
        <charset val="238"/>
      </rPr>
      <t>ź</t>
    </r>
    <r>
      <rPr>
        <sz val="10"/>
        <color indexed="8"/>
        <rFont val="Arial"/>
        <family val="2"/>
        <charset val="238"/>
      </rPr>
      <t xml:space="preserve">. Układanie podpisów do obrazków z rozsypanek wyrazowych. </t>
    </r>
  </si>
  <si>
    <t xml:space="preserve">XXI–2 Dwuznaki Dz, dz. Kiedy dzwoni dzwonek, a kiedy dzwon? </t>
  </si>
  <si>
    <t xml:space="preserve">XXII–1 Zmiękczenia Dzi, dzi. Co zobaczymy, płynąc Wisłą? </t>
  </si>
  <si>
    <t xml:space="preserve">XXII–3  Dwuznaki Dź, dź. Gdzie można zobaczyć dźwigi?  </t>
  </si>
  <si>
    <t xml:space="preserve">XXIII–1 Dwuznaki Dż, dż. Kto ty jesteś? Polak mały </t>
  </si>
  <si>
    <r>
      <t xml:space="preserve">Sprawdzenie umiejętności pisania liter. Czytanie sylab i budowanie z nich wyrazów. Wyszukiwanie samogłosek w sylabach. Dzielenie wyrazów na sylaby. Pisanie nazw zwierząt z pamięci. Czytanie wierszy J. Brzechwy o zwierzętach egzotycznych (z cyklu </t>
    </r>
    <r>
      <rPr>
        <i/>
        <sz val="10"/>
        <color indexed="8"/>
        <rFont val="Arial"/>
        <family val="2"/>
        <charset val="238"/>
      </rPr>
      <t>Zoo</t>
    </r>
    <r>
      <rPr>
        <sz val="10"/>
        <color indexed="8"/>
        <rFont val="Arial"/>
        <family val="2"/>
        <charset val="238"/>
      </rPr>
      <t>). Nauka wierszyka na pamięc. Układanie wiersza Niedźwiedź z rozsypanki wyrazowej.</t>
    </r>
  </si>
  <si>
    <t>plast./
tech.</t>
  </si>
  <si>
    <t xml:space="preserve">I– GDZIE BĘDZIEMY SIĘ UCZYĆ 
I BAWIĆ? </t>
  </si>
  <si>
    <t xml:space="preserve">I– GDZIE BĘDZIEMY SIĘ UCZYĆ
I BAWIĆ? </t>
  </si>
  <si>
    <t xml:space="preserve">IV–KTO NALEŻY DO RODZINY?  
M m, T t </t>
  </si>
  <si>
    <t xml:space="preserve">X–JAK DBAĆ 
O ZDROWIE?  
C c,  G g </t>
  </si>
  <si>
    <t xml:space="preserve">XXII–WĘDRÓWKI PO POLSCE  
Dzi dzi,  Dź dź </t>
  </si>
  <si>
    <t xml:space="preserve">I 1.1, 1.3; 2.1,
III 1.1; 2.3
</t>
  </si>
  <si>
    <t xml:space="preserve">V–1  Litery D, d. W jakich domach mieszkają ludzie? Jak dbać o bezpieczeństwo 
w domu? </t>
  </si>
  <si>
    <t>V–2  Jak zbudować dom? Jaki jest mój dom?</t>
  </si>
  <si>
    <t>VI–1  Litery K, k. Zwierzęta wokół nas</t>
  </si>
  <si>
    <t>XIV–5  Odgrywamy scenki. Zabawa 
w rymy</t>
  </si>
  <si>
    <t>Składanie książeczki o słoneczku z elementów z wycinanki. Pląsy i zabawy.</t>
  </si>
  <si>
    <r>
      <t xml:space="preserve">Rozmowa o tym, co to znaczy być mistrzem - na podstawie doświadczeń dzieci i tekstu M. Musierowicz </t>
    </r>
    <r>
      <rPr>
        <i/>
        <sz val="10"/>
        <color indexed="8"/>
        <rFont val="Arial"/>
        <family val="2"/>
        <charset val="238"/>
      </rPr>
      <t>Co mam?</t>
    </r>
    <r>
      <rPr>
        <sz val="10"/>
        <color indexed="8"/>
        <rFont val="Arial"/>
        <family val="2"/>
        <charset val="238"/>
      </rPr>
      <t xml:space="preserve">. Czytanie zdań z piktogramami i literą </t>
    </r>
    <r>
      <rPr>
        <i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. Omówienie roli przecinka w zdaniach. Wyszukiwanie poznanych liter w tekście.  Poszukiwanie przecinków w tekstach. </t>
    </r>
  </si>
  <si>
    <t xml:space="preserve">Odczytywanie sygnalizacji świetlnej i znaków drogowych dla pieszych. Utrwalenie wiadomości na temat sygnalizacji świetlnej. Utrwalenie wiadomości na temat bezpiecznego poruszania się po ulicach. </t>
  </si>
  <si>
    <t>Wykonanie widokówki „Moja rodzina”. Wykonanie plakatu „Mama i tata jako para królewska”.</t>
  </si>
  <si>
    <t xml:space="preserve">Omówienie zagrożeń, jakie mogą się pojawić w domu.  Nazywanie sprzętów domowych  i omawianie ich bezpiecznego używania. </t>
  </si>
  <si>
    <t xml:space="preserve">Rozmowa na temat zwierząt domowych i hodowlanych oraz opieki nad nimi. Wizyta w zoo lub w gospodarstwie hodowlanym. Prezentowanie zdjęć swoich zwierząt domowych. </t>
  </si>
  <si>
    <t xml:space="preserve">Wypowiadanie się na temat: „Kiedy zwierzęta są szczęśliwe?". Poznanie zawodu weterynarza. </t>
  </si>
  <si>
    <r>
      <t xml:space="preserve">Wyjaśnienie określenia </t>
    </r>
    <r>
      <rPr>
        <i/>
        <sz val="10"/>
        <color indexed="8"/>
        <rFont val="Arial"/>
        <family val="2"/>
        <charset val="238"/>
      </rPr>
      <t>nabiał</t>
    </r>
    <r>
      <rPr>
        <sz val="10"/>
        <color indexed="8"/>
        <rFont val="Arial"/>
        <family val="2"/>
        <charset val="238"/>
      </rPr>
      <t xml:space="preserve"> i rozpoznawanie artykułów spożywczych i oznaczeń na opakowaniach. Poznawanie smaków produktów nabiałowych. Wytwarzanie masła ze śmietany.  Doświadczenia z jajkami.  Z czego powstają produkty, które jemy – przykłady prostych produktów.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</si>
  <si>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C, c</t>
    </r>
    <r>
      <rPr>
        <sz val="10"/>
        <color indexed="8"/>
        <rFont val="Arial"/>
        <family val="2"/>
        <charset val="238"/>
      </rPr>
      <t xml:space="preserve">. Czytanie sylab, wyrazów oraz pytań, dopasowywanie odpowiedzi. Układanie wyrazów z sylab. Aktywne słuchanie opowiadania R. Piątkowskiej </t>
    </r>
    <r>
      <rPr>
        <i/>
        <sz val="10"/>
        <color indexed="8"/>
        <rFont val="Arial"/>
        <family val="2"/>
        <charset val="238"/>
      </rPr>
      <t>Zarazki</t>
    </r>
    <r>
      <rPr>
        <sz val="10"/>
        <color indexed="8"/>
        <rFont val="Arial"/>
        <family val="2"/>
        <charset val="238"/>
      </rPr>
      <t xml:space="preserve">. </t>
    </r>
  </si>
  <si>
    <t>Tworzenie portretu Świętego Mikołaja.</t>
  </si>
  <si>
    <r>
      <t xml:space="preserve">Gramy w rytmie na cztery. Takty na cztery. Śpiewanie piosenki </t>
    </r>
    <r>
      <rPr>
        <i/>
        <sz val="10"/>
        <color indexed="8"/>
        <rFont val="Arial"/>
        <family val="2"/>
        <charset val="238"/>
      </rPr>
      <t>Przyjedź do nas, Mikołaju</t>
    </r>
    <r>
      <rPr>
        <sz val="10"/>
        <color indexed="8"/>
        <rFont val="Arial"/>
        <family val="2"/>
        <charset val="238"/>
      </rPr>
      <t>.</t>
    </r>
  </si>
  <si>
    <r>
      <t xml:space="preserve">Ustalanie, kto może być pomocnikiem Świętego Mikołaja. Czytanie i analiza wiersza A. Sójki </t>
    </r>
    <r>
      <rPr>
        <i/>
        <sz val="10"/>
        <color indexed="8"/>
        <rFont val="Arial"/>
        <family val="2"/>
        <charset val="238"/>
      </rPr>
      <t>Nie zapomnij o prezentach</t>
    </r>
    <r>
      <rPr>
        <sz val="10"/>
        <color indexed="8"/>
        <rFont val="Arial"/>
        <family val="2"/>
        <charset val="238"/>
      </rPr>
      <t xml:space="preserve">. Wprowadzenie liter </t>
    </r>
    <r>
      <rPr>
        <i/>
        <sz val="10"/>
        <color indexed="8"/>
        <rFont val="Arial"/>
        <family val="2"/>
        <charset val="238"/>
      </rPr>
      <t>Ą, ą</t>
    </r>
    <r>
      <rPr>
        <sz val="10"/>
        <color indexed="8"/>
        <rFont val="Arial"/>
        <family val="2"/>
        <charset val="238"/>
      </rPr>
      <t xml:space="preserve"> i nauka pisania litery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 Czytanie sylab i układanie wyrazów z nową literą. Wyrazy z </t>
    </r>
    <r>
      <rPr>
        <i/>
        <sz val="10"/>
        <color indexed="8"/>
        <rFont val="Arial"/>
        <family val="2"/>
        <charset val="238"/>
      </rPr>
      <t xml:space="preserve">ą </t>
    </r>
    <r>
      <rPr>
        <sz val="10"/>
        <color indexed="8"/>
        <rFont val="Arial"/>
        <family val="2"/>
        <charset val="238"/>
      </rPr>
      <t xml:space="preserve">i </t>
    </r>
    <r>
      <rPr>
        <i/>
        <sz val="10"/>
        <color indexed="8"/>
        <rFont val="Arial"/>
        <family val="2"/>
        <charset val="238"/>
      </rPr>
      <t xml:space="preserve">o. </t>
    </r>
    <r>
      <rPr>
        <sz val="10"/>
        <color indexed="8"/>
        <rFont val="Arial"/>
        <family val="2"/>
        <charset val="238"/>
      </rPr>
      <t xml:space="preserve"> Ćwiczenia w pisaniu liter </t>
    </r>
    <r>
      <rPr>
        <i/>
        <sz val="10"/>
        <color indexed="8"/>
        <rFont val="Arial"/>
        <family val="2"/>
        <charset val="238"/>
      </rPr>
      <t>ą, 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</si>
  <si>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Przyjedź do nas, Mikołaju.</t>
    </r>
  </si>
  <si>
    <t>XI–8 Co będziemy robić w Wigilię?</t>
  </si>
  <si>
    <r>
      <t xml:space="preserve">Przypomnienie i utrwalenie znajomości nazw dni tygodnia na podstawie </t>
    </r>
    <r>
      <rPr>
        <i/>
        <sz val="10"/>
        <color indexed="8"/>
        <rFont val="Arial"/>
        <family val="2"/>
        <charset val="238"/>
      </rPr>
      <t xml:space="preserve">Bajki o dniach tygodnia </t>
    </r>
    <r>
      <rPr>
        <sz val="10"/>
        <color indexed="8"/>
        <rFont val="Arial"/>
        <family val="2"/>
        <charset val="238"/>
      </rPr>
      <t xml:space="preserve">C. Janczarskiego i pląsu „Tydzień". Ćwiczenia w czytaniu i pisaniu wyrazów z </t>
    </r>
    <r>
      <rPr>
        <i/>
        <sz val="10"/>
        <color indexed="8"/>
        <rFont val="Arial"/>
        <family val="2"/>
        <charset val="238"/>
      </rPr>
      <t>N, n i wyrazów z nn (</t>
    </r>
    <r>
      <rPr>
        <sz val="10"/>
        <color indexed="8"/>
        <rFont val="Arial"/>
        <family val="2"/>
        <charset val="238"/>
      </rPr>
      <t xml:space="preserve">typu </t>
    </r>
    <r>
      <rPr>
        <i/>
        <sz val="10"/>
        <color indexed="8"/>
        <rFont val="Arial"/>
        <family val="2"/>
        <charset val="238"/>
      </rPr>
      <t>senna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senny</t>
    </r>
    <r>
      <rPr>
        <sz val="10"/>
        <color indexed="8"/>
        <rFont val="Arial"/>
        <family val="2"/>
        <charset val="238"/>
      </rPr>
      <t xml:space="preserve">). Omawianie ulubionych czynności dnia i tygodnia. Układanie wyrazów i zdania z zestawu liter (z literami </t>
    </r>
    <r>
      <rPr>
        <i/>
        <sz val="10"/>
        <color indexed="8"/>
        <rFont val="Arial"/>
        <family val="2"/>
        <charset val="238"/>
      </rPr>
      <t>Z, z N, n).</t>
    </r>
    <r>
      <rPr>
        <sz val="10"/>
        <color indexed="8"/>
        <rFont val="Arial"/>
        <family val="2"/>
        <charset val="238"/>
      </rPr>
      <t xml:space="preserve">  </t>
    </r>
  </si>
  <si>
    <t>Rozmowa o zimie. Omówienie zasad bezpieczeństwa podczas zimowych zabaw i dostosowania ubioru do warunków atmosferycznych.</t>
  </si>
  <si>
    <r>
      <t xml:space="preserve">Prezentowanie różnych gier i rozmowa na temat ich zalet. Wprowadzenie i nauka pisania dwuznaków </t>
    </r>
    <r>
      <rPr>
        <i/>
        <sz val="10"/>
        <color indexed="8"/>
        <rFont val="Arial"/>
        <family val="2"/>
        <charset val="238"/>
      </rPr>
      <t>Sz, sz</t>
    </r>
    <r>
      <rPr>
        <sz val="10"/>
        <color indexed="8"/>
        <rFont val="Arial"/>
        <family val="2"/>
        <charset val="238"/>
      </rPr>
      <t xml:space="preserve">. Czytanie sylab i wyrazów z  </t>
    </r>
    <r>
      <rPr>
        <i/>
        <sz val="10"/>
        <color indexed="8"/>
        <rFont val="Arial"/>
        <family val="2"/>
        <charset val="238"/>
      </rPr>
      <t>sz</t>
    </r>
    <r>
      <rPr>
        <sz val="10"/>
        <color indexed="8"/>
        <rFont val="Arial"/>
        <family val="2"/>
        <charset val="238"/>
      </rPr>
      <t xml:space="preserve">. Rozmowa o tym, jaki sposób jest dobry na nudę. Słuchanie opowiadania A. Galicy </t>
    </r>
    <r>
      <rPr>
        <i/>
        <sz val="10"/>
        <color indexed="8"/>
        <rFont val="Arial"/>
        <family val="2"/>
        <charset val="238"/>
      </rPr>
      <t>Bajka o zielonej kredce</t>
    </r>
    <r>
      <rPr>
        <sz val="10"/>
        <color indexed="8"/>
        <rFont val="Arial"/>
        <family val="2"/>
        <charset val="238"/>
      </rPr>
      <t>. Zabawa w szukanie szumiących wyrazów.</t>
    </r>
  </si>
  <si>
    <t>Omówienie zasad zachowania się w filharmonii, teatrze, kinie i innych miejscach kultury.</t>
  </si>
  <si>
    <r>
      <t xml:space="preserve">Rozmowa o gimnastykowaniu umysłu. Ćwiczenia w czytaniu i pisaniu. Tworzenie wyrazów z sylab. Układanie różnych pytań do tego samego zdania. Zabawy słowami – zastępowanie wyrazów ich synonimami. Słuchanie fragmentu książki </t>
    </r>
    <r>
      <rPr>
        <i/>
        <sz val="10"/>
        <color indexed="8"/>
        <rFont val="Arial"/>
        <family val="2"/>
        <charset val="238"/>
      </rPr>
      <t>Mikołajek i inne chłopaki</t>
    </r>
    <r>
      <rPr>
        <sz val="10"/>
        <color indexed="8"/>
        <rFont val="Arial"/>
        <family val="2"/>
        <charset val="238"/>
      </rPr>
      <t xml:space="preserve"> R. Gościnnego i J-J Sempe.</t>
    </r>
  </si>
  <si>
    <r>
      <t xml:space="preserve">Oglądanie, rozpoznawanie i nazywanie różnych rodzajów książek. Słuchanie wiersza J. Wluś </t>
    </r>
    <r>
      <rPr>
        <i/>
        <sz val="10"/>
        <color indexed="8"/>
        <rFont val="Arial"/>
        <family val="2"/>
        <charset val="238"/>
      </rPr>
      <t>Chociaż mało mamy lat</t>
    </r>
    <r>
      <rPr>
        <sz val="10"/>
        <color indexed="8"/>
        <rFont val="Arial"/>
        <family val="2"/>
        <charset val="238"/>
      </rPr>
      <t xml:space="preserve">. Prezentowanie ulubionych książek. Wprowadzenie i nauka pisania dwuznaków </t>
    </r>
    <r>
      <rPr>
        <i/>
        <sz val="10"/>
        <color indexed="8"/>
        <rFont val="Arial"/>
        <family val="2"/>
        <charset val="238"/>
      </rPr>
      <t>Cz, cz</t>
    </r>
    <r>
      <rPr>
        <sz val="10"/>
        <color indexed="8"/>
        <rFont val="Arial"/>
        <family val="2"/>
        <charset val="238"/>
      </rPr>
      <t xml:space="preserve">. Czytanie sylab i układanie wyrazów z </t>
    </r>
    <r>
      <rPr>
        <i/>
        <sz val="10"/>
        <color indexed="8"/>
        <rFont val="Arial"/>
        <family val="2"/>
        <charset val="238"/>
      </rPr>
      <t>cz</t>
    </r>
    <r>
      <rPr>
        <sz val="10"/>
        <color indexed="8"/>
        <rFont val="Arial"/>
        <family val="2"/>
        <charset val="238"/>
      </rPr>
      <t>. Poszukiwanie wyrazów w wyrazach. Tworzenie zdrobnień.</t>
    </r>
  </si>
  <si>
    <r>
      <t xml:space="preserve">Wysłuchanie i analizowanie opowiadania B. Ostrowickiej </t>
    </r>
    <r>
      <rPr>
        <i/>
        <sz val="10"/>
        <color indexed="8"/>
        <rFont val="Arial"/>
        <family val="2"/>
        <charset val="238"/>
      </rPr>
      <t xml:space="preserve">Mój kochany Kotopies </t>
    </r>
    <r>
      <rPr>
        <sz val="10"/>
        <color indexed="8"/>
        <rFont val="Arial"/>
        <family val="2"/>
        <charset val="238"/>
      </rPr>
      <t>i wiersza D. Wawiłow</t>
    </r>
    <r>
      <rPr>
        <i/>
        <sz val="10"/>
        <color indexed="8"/>
        <rFont val="Arial"/>
        <family val="2"/>
        <charset val="238"/>
      </rPr>
      <t xml:space="preserve"> Brzydkie zwierzę.</t>
    </r>
    <r>
      <rPr>
        <sz val="10"/>
        <color indexed="8"/>
        <rFont val="Arial"/>
        <family val="2"/>
        <charset val="238"/>
      </rPr>
      <t xml:space="preserve">Tworzenie zwierzaków cudaków i tworzenie ich nazw. Wprowadzenie i nauka pisania dwuznaków </t>
    </r>
    <r>
      <rPr>
        <i/>
        <sz val="10"/>
        <color indexed="8"/>
        <rFont val="Arial"/>
        <family val="2"/>
        <charset val="238"/>
      </rPr>
      <t>Rz, rz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rz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</si>
  <si>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Czytanie wiersza T.M. Massalskiej </t>
    </r>
    <r>
      <rPr>
        <i/>
        <sz val="10"/>
        <color indexed="8"/>
        <rFont val="Arial"/>
        <family val="2"/>
        <charset val="238"/>
      </rPr>
      <t>W gospodarstwie</t>
    </r>
    <r>
      <rPr>
        <sz val="10"/>
        <color indexed="8"/>
        <rFont val="Arial"/>
        <family val="2"/>
        <charset val="238"/>
      </rPr>
      <t>. Wprowadzenie zmiękczenia</t>
    </r>
    <r>
      <rPr>
        <i/>
        <sz val="10"/>
        <color indexed="8"/>
        <rFont val="Arial"/>
        <family val="2"/>
        <charset val="238"/>
      </rPr>
      <t xml:space="preserve"> ci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 xml:space="preserve">ci. </t>
    </r>
    <r>
      <rPr>
        <sz val="10"/>
        <color indexed="8"/>
        <rFont val="Arial"/>
        <family val="2"/>
        <charset val="238"/>
      </rPr>
      <t xml:space="preserve"> Nazywanie młodych zwierząt w liczbie pojedynczej i mnogiej. Przepisywanie zdań. </t>
    </r>
  </si>
  <si>
    <r>
      <t xml:space="preserve">Wprowadzenie zmiękczeń </t>
    </r>
    <r>
      <rPr>
        <i/>
        <sz val="10"/>
        <color indexed="8"/>
        <rFont val="Arial"/>
        <family val="2"/>
        <charset val="238"/>
      </rPr>
      <t>Zi, zi</t>
    </r>
    <r>
      <rPr>
        <sz val="10"/>
        <color indexed="8"/>
        <rFont val="Arial"/>
        <family val="2"/>
        <charset val="238"/>
      </rPr>
      <t xml:space="preserve">. Czytanie i pisanie sylab z </t>
    </r>
    <r>
      <rPr>
        <i/>
        <sz val="10"/>
        <color indexed="8"/>
        <rFont val="Arial"/>
        <family val="2"/>
        <charset val="238"/>
      </rPr>
      <t>zi</t>
    </r>
    <r>
      <rPr>
        <sz val="10"/>
        <color indexed="8"/>
        <rFont val="Arial"/>
        <family val="2"/>
        <charset val="238"/>
      </rPr>
      <t>. Układanie wyrazów z sylab. Czytanie tekstu o ziołach. Przepisywanie wyrazów z ciągu liter.</t>
    </r>
    <r>
      <rPr>
        <b/>
        <sz val="10"/>
        <color indexed="62"/>
        <rFont val="Arial"/>
        <family val="2"/>
        <charset val="238"/>
      </rPr>
      <t xml:space="preserve"> </t>
    </r>
  </si>
  <si>
    <r>
      <t xml:space="preserve">Wprowadzenie dwuznaków </t>
    </r>
    <r>
      <rPr>
        <i/>
        <sz val="10"/>
        <color indexed="8"/>
        <rFont val="Arial"/>
        <family val="2"/>
        <charset val="238"/>
      </rPr>
      <t>Dz, dz</t>
    </r>
    <r>
      <rPr>
        <sz val="10"/>
        <color indexed="8"/>
        <rFont val="Arial"/>
        <family val="2"/>
        <charset val="238"/>
      </rPr>
      <t xml:space="preserve">. Czytanie sylab i wyrazów z </t>
    </r>
    <r>
      <rPr>
        <i/>
        <sz val="10"/>
        <color indexed="8"/>
        <rFont val="Arial"/>
        <family val="2"/>
        <charset val="238"/>
      </rPr>
      <t xml:space="preserve">dz. </t>
    </r>
    <r>
      <rPr>
        <sz val="10"/>
        <color indexed="8"/>
        <rFont val="Arial"/>
        <family val="2"/>
        <charset val="238"/>
      </rPr>
      <t xml:space="preserve">Układanie wyrazów z sylab. Opowiadanie historyjki obrazkowej z papugą Sylabą. Czytanie i pisanie sylab i wyrazów z </t>
    </r>
    <r>
      <rPr>
        <i/>
        <sz val="10"/>
        <color indexed="8"/>
        <rFont val="Arial"/>
        <family val="2"/>
        <charset val="238"/>
      </rPr>
      <t>dz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</si>
  <si>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Czytanie i analiza wiersza Cz. Janczarskiego </t>
    </r>
    <r>
      <rPr>
        <i/>
        <sz val="10"/>
        <color indexed="8"/>
        <rFont val="Arial"/>
        <family val="2"/>
        <charset val="238"/>
      </rPr>
      <t xml:space="preserve">Wisła. </t>
    </r>
    <r>
      <rPr>
        <sz val="10"/>
        <color indexed="8"/>
        <rFont val="Arial"/>
        <family val="2"/>
        <charset val="238"/>
      </rPr>
      <t>Pisanie z pamięci fragmentu wiersza.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Wprowadzenie zmiękczeń </t>
    </r>
    <r>
      <rPr>
        <i/>
        <sz val="10"/>
        <color indexed="8"/>
        <rFont val="Arial"/>
        <family val="2"/>
        <charset val="238"/>
      </rPr>
      <t>Dzi, dzi.</t>
    </r>
    <r>
      <rPr>
        <sz val="10"/>
        <color indexed="8"/>
        <rFont val="Arial"/>
        <family val="2"/>
        <charset val="238"/>
      </rPr>
      <t xml:space="preserve"> Czytanie i pisanie sylab i wyrazów z </t>
    </r>
    <r>
      <rPr>
        <i/>
        <sz val="10"/>
        <color indexed="8"/>
        <rFont val="Arial"/>
        <family val="2"/>
        <charset val="238"/>
      </rPr>
      <t>dzi</t>
    </r>
    <r>
      <rPr>
        <sz val="10"/>
        <color indexed="8"/>
        <rFont val="Arial"/>
        <family val="2"/>
        <charset val="238"/>
      </rPr>
      <t xml:space="preserve">. Układanie wyrazów z sylab. Nauka na pamięć wiersza. </t>
    </r>
  </si>
  <si>
    <t>Zapoznanie z położeniem na mapie Warszawy, Krakowa i Gdańska oraz z widokami charakterystycznymi dla tych miast.</t>
  </si>
  <si>
    <t xml:space="preserve">Rozmowa na temat zainteresowań dzieci i marzeń dotyczących ich przyszłości. Czytanie z podziałem na role i nauka na pamięć wiersza W. Bełzy Katechizm polskiego dziecka. Wprowadzenie dwuznaków Dż, dż. Czytanie i pisanie wyrazów z dż. Czytanie tekstu Madzia i Magda. </t>
  </si>
  <si>
    <t>Rozmowa o ulubionych potrawach i ciastach. Wyjaśnienie powiedzenia „rosnąć jak na drożdżach”. Pisanie sylab i wyrazów z dwuznakami  Dż, dż. Czytanie i pisanie sylab oraz wyrazów z dwuznakiem dż. Układanie wyrazów z sylab. Porównywanie liczby głosek i liter w wyrazach. Czytanie dialogu z podziałem na role.</t>
  </si>
  <si>
    <t>I 2.1, 2.3; 3.1, 3.2, 3.3, 3.4;  4.1; 5.1</t>
  </si>
  <si>
    <t>I 3.1, 3.2, 3.3, 3.4; 4.1; 5.1</t>
  </si>
  <si>
    <t>Zabawy pantomimiczne „Zgadnij, jaki to zawód”.</t>
  </si>
  <si>
    <t xml:space="preserve">IV 1.5; 2.1 </t>
  </si>
  <si>
    <t xml:space="preserve">I 2.3; 3.1,; 4.3,
III 1.1; 2.5,
V. 2.1,
VIII 2.3
</t>
  </si>
  <si>
    <t>V 2.2, 2.3, 2.4,
VI 1.1; 2.2</t>
  </si>
  <si>
    <t xml:space="preserve">XVII–1  Zmiękczenia 
Ni, ni. Jak zmienia się pogoda wiosną? </t>
  </si>
  <si>
    <t xml:space="preserve">XVII–3  Litery 
Ń, ń. Co nam daje Słońce? </t>
  </si>
  <si>
    <t xml:space="preserve">XVIII–1  Zmiękczenia 
Ci, ci. Co słychać na wsi? </t>
  </si>
  <si>
    <t xml:space="preserve">XVIII–3 Litery 
Ć, ć. Dlaczego ptaki wędrują? 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</si>
  <si>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</si>
  <si>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XIII 1.6, 2.6</t>
  </si>
  <si>
    <t>XI–NADCHODZĄ ŚWIĘTA. KOMU MOGĘ POMÓC?  
Ą ą,  Ę ę</t>
  </si>
  <si>
    <t>I 6.2,
IX 1.4, 1.5; 2.2; 2.4a</t>
  </si>
  <si>
    <t>V 3.1, 3.2, 3.3</t>
  </si>
  <si>
    <t>I 1.1, 1.2,
IV 1.1, 1.2, 1.3, 1.4</t>
  </si>
  <si>
    <t>I 2.1, 2.3,
III 1.7, 2.7</t>
  </si>
  <si>
    <t>I 1.1; 2.3,
III 1.1</t>
  </si>
  <si>
    <t>IX 2.1; 2.4a</t>
  </si>
  <si>
    <t>IX 2.2</t>
  </si>
  <si>
    <t>III 3.1, 3.2; 4.1</t>
  </si>
  <si>
    <t xml:space="preserve">I 4.1 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</si>
  <si>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>w klasie 1 zostały opracowane szczegółowe przewodniki. Są one spójne ze wszystkimi materiałami dla ucznia. I tak: nauczyciel pracujący z </t>
    </r>
    <r>
      <rPr>
        <i/>
        <sz val="10"/>
        <color indexed="63"/>
        <rFont val="Arial"/>
        <family val="2"/>
        <charset val="238"/>
      </rPr>
      <t>Elementarzem Lokomotywy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</t>
    </r>
    <r>
      <rPr>
        <sz val="10"/>
        <rFont val="Arial"/>
        <family val="2"/>
        <charset val="238"/>
      </rPr>
      <t>a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edukacji, w szczególności informatycznej. Jeśli nauczyciel zdecyduje się na pracę z zeszytami ćwiczeń do edukacji artystycznej z serii </t>
    </r>
    <r>
      <rPr>
        <i/>
        <sz val="10"/>
        <color indexed="63"/>
        <rFont val="Arial"/>
        <family val="2"/>
        <charset val="238"/>
      </rPr>
      <t>Lokomotywa</t>
    </r>
    <r>
      <rPr>
        <sz val="10"/>
        <color indexed="63"/>
        <rFont val="Arial"/>
        <family val="2"/>
        <charset val="238"/>
      </rPr>
      <t xml:space="preserve">, otrzymuje dodatkowo przewodniki do edukacji muzycznej oraz plastycznej, a w wypadku pracy z programem online </t>
    </r>
    <r>
      <rPr>
        <i/>
        <sz val="10"/>
        <color indexed="63"/>
        <rFont val="Arial"/>
        <family val="2"/>
        <charset val="238"/>
      </rPr>
      <t>Informatyka 1</t>
    </r>
    <r>
      <rPr>
        <sz val="10"/>
        <color indexed="63"/>
        <rFont val="Arial"/>
        <family val="2"/>
        <charset val="238"/>
      </rPr>
      <t xml:space="preserve"> – przewodnik do edukacji informatycznej.</t>
    </r>
  </si>
  <si>
    <t>Poznawanie siebie nawzajem. Zabawy i gry integracyjne. Poznawanie części ciała. Ćwiczenie ramion, nóg, tułowia.</t>
  </si>
  <si>
    <t>IX 1.4, 2.1, 2.4; 3.1</t>
  </si>
  <si>
    <t xml:space="preserve">Ćwiczenia i zabawy w parach, trójkach, szeregach, rzędach, np. „Berek w parach”, „Wyścigi par”, „Wiewiórki do dziupli”, „Wyścigi zaprzęgów”. Zabawa w ruch uliczny i ćwiczenia ruchowe. </t>
  </si>
  <si>
    <t>IX 2.4, 2.6; 3.1, 3.3, 3.6</t>
  </si>
  <si>
    <t>Tux Paint – zegar. Programowanie wizualne.</t>
  </si>
  <si>
    <t>Tux Paint – kim zostanę w przyszłości. Wielkie i małe litery.</t>
  </si>
  <si>
    <t xml:space="preserve">V–4 Jak dbać o zabawki? Ćwiczenia utrwalające </t>
  </si>
  <si>
    <t>Omówienie roli znaku zapytania i przykładów zdań pytających. Odgrywanie scenek z wykorzystaniem zabawek. Czytanie i pisanie wyrazów i zdań. Ćwiczenia utrwalające umiejętność czytania i pisania liter M, m, D, d , T, t, L, l.  Układanie wyrazów i zdania z zestawu liter ( z literami D, d, L, l).</t>
  </si>
  <si>
    <t xml:space="preserve">Wzmacnianie mięśni posturalnych. Zabawy i gry na czworaka, w ślizgach, w pozycjach izolowanych. Zabawy i ćwiczenia wzmacniające, elongacyjne i rozciągające. </t>
  </si>
  <si>
    <r>
      <t xml:space="preserve">Słuchanie tekstu E. Stadtmuller </t>
    </r>
    <r>
      <rPr>
        <i/>
        <sz val="10"/>
        <color indexed="8"/>
        <rFont val="Arial"/>
        <family val="2"/>
        <charset val="238"/>
      </rPr>
      <t>Kolorowy akwariowy świat.</t>
    </r>
    <r>
      <rPr>
        <sz val="10"/>
        <color indexed="8"/>
        <rFont val="Arial"/>
        <family val="2"/>
        <charset val="238"/>
      </rPr>
      <t xml:space="preserve"> Uzupełnianie zdań wyrazami z literą</t>
    </r>
    <r>
      <rPr>
        <i/>
        <sz val="10"/>
        <color indexed="8"/>
        <rFont val="Arial"/>
        <family val="2"/>
        <charset val="238"/>
      </rPr>
      <t xml:space="preserve"> r</t>
    </r>
    <r>
      <rPr>
        <sz val="10"/>
        <color indexed="8"/>
        <rFont val="Arial"/>
        <family val="2"/>
        <charset val="238"/>
      </rPr>
      <t>. Ćwiczenia w czytaniu i pisaniu. Ćwiczenia w czytaniu i pisaniu. Układanie wyrazów z zestawu liter (z literami W, w, R, r). Rozwiązywanie rebusów.</t>
    </r>
  </si>
  <si>
    <t xml:space="preserve">Nisko – wysoko, blisko – daleko. Zabawy i ćwiczenia zwinnościowe oraz kształtujące rytm. Poruszanie się slalomem (marsz, bieg, czworakowanie, rytmiczne podskoki). </t>
  </si>
  <si>
    <t>XIV–6  Co robimy w czasie ferii? Ćwiczenia utrwalające</t>
  </si>
  <si>
    <r>
      <t xml:space="preserve">Wysłuchanie i analiza opowiadania G. Kasdepke </t>
    </r>
    <r>
      <rPr>
        <i/>
        <sz val="10"/>
        <color indexed="8"/>
        <rFont val="Arial"/>
        <family val="2"/>
        <charset val="238"/>
      </rPr>
      <t>A fe, takie ferie</t>
    </r>
    <r>
      <rPr>
        <sz val="10"/>
        <color indexed="8"/>
        <rFont val="Arial"/>
        <family val="2"/>
        <charset val="238"/>
      </rPr>
      <t xml:space="preserve"> i rozmowa o tym, jak dzieci spędzą (lub spędziły) ferie</t>
    </r>
    <r>
      <rPr>
        <i/>
        <sz val="10"/>
        <color indexed="8"/>
        <rFont val="Arial"/>
        <family val="2"/>
        <charset val="238"/>
      </rPr>
      <t>.</t>
    </r>
    <r>
      <rPr>
        <sz val="10"/>
        <color indexed="8"/>
        <rFont val="Arial"/>
        <family val="2"/>
        <charset val="238"/>
      </rPr>
      <t xml:space="preserve"> Utrwalenie pisowni wyrazów z h, ch. Opowiadanie treści obrazków i czytanie rymowanek. Układanie wyrazów i zdania z zestawu liter (z H, h, Ch, ch).  </t>
    </r>
  </si>
  <si>
    <t>Tux Paint – tworzenie wizytówki. Pisanie na klawiaturze – k y spacja.</t>
  </si>
  <si>
    <t>IX 1.2; 2.1, 2.2; 2.3, 3.7</t>
  </si>
  <si>
    <t>Dzień Babci. Dzień Dziadka</t>
  </si>
  <si>
    <t xml:space="preserve">Dodawanie w zakresie 10. Suma liczb </t>
  </si>
  <si>
    <t xml:space="preserve">Wyścigi rzędów i szeregów. Kształtowanie zwinności. Rywalizacja zgodnie z zasadą fair play. Zabawy biegowe w terenie, marszobieg. </t>
  </si>
  <si>
    <t xml:space="preserve">XX–4  Litery Ź, ź. Skąd się bierze woda źródlana? (cd.) </t>
  </si>
  <si>
    <t xml:space="preserve">XXII–4  Z czego słynie Gdańsk? (cd.) </t>
  </si>
  <si>
    <t>XI–4 Litery Ę, ę. Przygotowania do świąt (cd.)</t>
  </si>
  <si>
    <t>Godziny do dyspozycji nauczyciela</t>
  </si>
  <si>
    <t xml:space="preserve">XXIII–3  Ćwiczenia utrwalające  </t>
  </si>
  <si>
    <r>
      <t xml:space="preserve">Rozmowa o środkach lokomocji – gromadzenie słownictwa. Omówienie sposobów podróżowania. Słuchanie opowiadania M. Kapelusz </t>
    </r>
    <r>
      <rPr>
        <i/>
        <sz val="10"/>
        <color indexed="8"/>
        <rFont val="Arial"/>
        <family val="2"/>
        <charset val="238"/>
      </rPr>
      <t>Pasażer na gapę</t>
    </r>
    <r>
      <rPr>
        <sz val="10"/>
        <color indexed="8"/>
        <rFont val="Arial"/>
        <family val="2"/>
        <charset val="238"/>
      </rPr>
      <t xml:space="preserve">. Czytanie ze zrozumieniem tekstu </t>
    </r>
    <r>
      <rPr>
        <i/>
        <sz val="10"/>
        <color indexed="8"/>
        <rFont val="Arial"/>
        <family val="2"/>
        <charset val="238"/>
      </rPr>
      <t>Podróż pociągiem</t>
    </r>
    <r>
      <rPr>
        <sz val="10"/>
        <color indexed="8"/>
        <rFont val="Arial"/>
        <family val="2"/>
        <charset val="238"/>
      </rPr>
      <t xml:space="preserve">. Samodzielna analiza tekstu o podróży pociągiem (test sprawdzający). Czytanie wiersza J. Tuwima Lokomotywa. Swobodne wypowiedzi dzieci o nadchodzącym lecie. Omówienie zadań na wakacje. </t>
    </r>
  </si>
  <si>
    <t xml:space="preserve">IV 2.10,
IX 3.3
</t>
  </si>
  <si>
    <t xml:space="preserve">I 2.3,
IV 2.10,
IX 3.3
</t>
  </si>
  <si>
    <t xml:space="preserve">III 1.3, 
IV 2.7
</t>
  </si>
  <si>
    <t>IV 2.7</t>
  </si>
  <si>
    <t>IV 2.9; 3.2</t>
  </si>
  <si>
    <t xml:space="preserve">I 2.1, 2.3,
III 1.5,
IV 2.10,
IX 3.3
</t>
  </si>
  <si>
    <t>IV 1.1; 2.7</t>
  </si>
  <si>
    <t>IV 1.6, 2.7</t>
  </si>
  <si>
    <t xml:space="preserve">I 1.1, 1.3, 1.5; 2.1, 2.3, 2.4,
IV 1.1, 2.7
</t>
  </si>
  <si>
    <t xml:space="preserve">I 1.1, 1.3; 2.6; 3.1; 4.1,
IV 2.9
</t>
  </si>
  <si>
    <t xml:space="preserve">IV 2.9 </t>
  </si>
  <si>
    <t xml:space="preserve">IV 2.4, 2.5, 2.7,
IX 1.3, 1.5  
</t>
  </si>
  <si>
    <t>IV 1.1, 1.6; 2.4, 2.7</t>
  </si>
  <si>
    <t>IV 2.4, 2.7, 2.9</t>
  </si>
  <si>
    <t>IV 2.5, 2.9, 2.11</t>
  </si>
  <si>
    <t>IV 2.5, 2.11, 2.12</t>
  </si>
  <si>
    <t>IV 2.11</t>
  </si>
  <si>
    <t>I 1.1, 1.2, 1.3, 1.5,
IV 1.6; 2.9</t>
  </si>
  <si>
    <t>IV 1.6; 2.9; 3.6</t>
  </si>
  <si>
    <t>IV 1.6; 2.9; 3.6, 3.7</t>
  </si>
  <si>
    <t>IV 1.1, 1.3, 1.5, 1.6; 2.7</t>
  </si>
  <si>
    <t>IV 2.5, 2.6, 2.9, 2.12</t>
  </si>
  <si>
    <t>IV 2.5, 2.6, 2.9, 2.10, 2.11</t>
  </si>
  <si>
    <t>I 1.1, 1.3, 1.5; 2.3; 4.1, 4.2, 4.3
IV 2.10</t>
  </si>
  <si>
    <t>IV 2.1, 2.2, 2.3, 2.6</t>
  </si>
  <si>
    <t>rok szkolny 2025/26</t>
  </si>
  <si>
    <t>Niniejszy rozkład materiału uwzględnia dni wolne od zajęć lekcyjnych, przerwy świąteczne oraz ferie zimowe. Te ostatnie zaplanowano na początku lutego 2026 roku (23 i 24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</si>
  <si>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(1-5 września 2025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</si>
  <si>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(8–12 września 2025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</si>
  <si>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(15–19 września 2025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</si>
  <si>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(22–26 września 2025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</si>
  <si>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(29 września–3 października 2025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</si>
  <si>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(6-10 października 2025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</si>
  <si>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(13-17 października 2025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</si>
  <si>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(20-24 października 2025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</si>
  <si>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(27-31 października 2025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</si>
  <si>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(3-7 listopada 2025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</si>
  <si>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(10-14 listopada 2025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</si>
  <si>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(17-21 listopada 2025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</si>
  <si>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(24-28 listopada 2025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</si>
  <si>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(1–5 grudnia 2025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</si>
  <si>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(8–12 grudnia 2025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</si>
  <si>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(15–19 grudnia 2025 r.) 
</t>
    </r>
  </si>
  <si>
    <r>
      <rPr>
        <b/>
        <sz val="12"/>
        <color indexed="8"/>
        <rFont val="Arial"/>
        <family val="2"/>
        <charset val="238"/>
      </rPr>
      <t xml:space="preserve">Tydzień 17 </t>
    </r>
    <r>
      <rPr>
        <b/>
        <sz val="10"/>
        <color indexed="8"/>
        <rFont val="Arial"/>
        <family val="2"/>
        <charset val="238"/>
      </rPr>
      <t xml:space="preserve">(22–26 grudnia 2025 r.) 
</t>
    </r>
  </si>
  <si>
    <r>
      <rPr>
        <b/>
        <sz val="12"/>
        <color indexed="8"/>
        <rFont val="Arial"/>
        <family val="2"/>
        <charset val="238"/>
      </rPr>
      <t>Tydzień 18</t>
    </r>
    <r>
      <rPr>
        <b/>
        <sz val="10"/>
        <color indexed="8"/>
        <rFont val="Arial"/>
        <family val="2"/>
        <charset val="238"/>
      </rPr>
      <t xml:space="preserve"> (29 grudnia 2025 - 2 stycznia 2026 r.)
</t>
    </r>
  </si>
  <si>
    <r>
      <t xml:space="preserve">Swobodne rozmowy na temat świąt Bożego Narodzenia i Nowego Roku. Słuchanie wiersza  L.J. Kerna </t>
    </r>
    <r>
      <rPr>
        <i/>
        <sz val="10"/>
        <color indexed="8"/>
        <rFont val="Arial"/>
        <family val="2"/>
        <charset val="238"/>
      </rPr>
      <t>Bajka o Starym i Nowym Roku</t>
    </r>
    <r>
      <rPr>
        <sz val="10"/>
        <color indexed="8"/>
        <rFont val="Arial"/>
        <family val="2"/>
        <charset val="238"/>
      </rPr>
      <t xml:space="preserve">. Swobodne rozmowy o różnych porach dnia inspirowane fragmentami </t>
    </r>
    <r>
      <rPr>
        <i/>
        <sz val="10"/>
        <color indexed="8"/>
        <rFont val="Arial"/>
        <family val="2"/>
        <charset val="238"/>
      </rPr>
      <t>Bajki o czasie</t>
    </r>
    <r>
      <rPr>
        <sz val="10"/>
        <color indexed="8"/>
        <rFont val="Arial"/>
        <family val="2"/>
        <charset val="238"/>
      </rPr>
      <t xml:space="preserve"> E. Piotrowskiej. Próby odpowiedzi na pytanie: „Jak upływa czas?” na podstawie ilustracji, rodzinnych fotograﬁi i własnych obserwacji dzieci.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</si>
  <si>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(5–9 stycznia 2026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</si>
  <si>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(12–16 stycznia 2026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</si>
  <si>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(19-23 stycznia 2026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</si>
  <si>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(26-30 stycznia 2026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</si>
  <si>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(2-6 lutego 2026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</si>
  <si>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(9-13 lutego 2026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</si>
  <si>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(16-20 lutego 2026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</si>
  <si>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(23-27 lutego 2026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</si>
  <si>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(2–6 marca 2026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</si>
  <si>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(9–13 marca 2026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</si>
  <si>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(16-20 marca 2026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</si>
  <si>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(23-27 marca 2026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</si>
  <si>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(30 marca-3 kwietnia 2026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</si>
  <si>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(6-10 kwietnia 2026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</si>
  <si>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(13-17 kwietnia 2026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</si>
  <si>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(20-24 kwietnia 2026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</si>
  <si>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(27 kwietnia - 1 maja 2026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</si>
  <si>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(4-8 maja 2026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</si>
  <si>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(11-15 maja 2026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</si>
  <si>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(18-22 maja 2026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</si>
  <si>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(25-29 maja 2026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</si>
  <si>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(1-5 czerwca 2026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</si>
  <si>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(8-12 czerwca 2026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</si>
  <si>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(15-19 czerwca 2026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</si>
  <si>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(22-26 czerwca 2026 r.) 
</t>
    </r>
  </si>
  <si>
    <t>Przeliczanie. Przeliczanie w zakresie 10. Przeliczanie w zakresie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</si>
</sst>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62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7030A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00B0F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164" fontId="0" fillId="0" borderId="0" xfId="0" applyNumberFormat="1"/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64" fontId="0" fillId="0" borderId="0" xfId="0" applyNumberFormat="1" applyAlignment="1">
      <alignment horizontal="right"/>
    </xf>
    <xf numFmtId="0" fontId="2" fillId="0" borderId="1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8" borderId="3" xfId="0" applyFill="1" applyBorder="1" applyAlignment="1">
      <alignment vertical="top" wrapText="1"/>
    </xf>
    <xf numFmtId="164" fontId="0" fillId="0" borderId="3" xfId="0" applyNumberForma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0" fillId="0" borderId="8" xfId="0" applyBorder="1"/>
    <xf numFmtId="0" fontId="0" fillId="0" borderId="1" xfId="0" applyBorder="1" applyAlignment="1">
      <alignment vertical="top"/>
    </xf>
    <xf numFmtId="0" fontId="1" fillId="0" borderId="0" xfId="0" applyFont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top" wrapText="1"/>
    </xf>
    <xf numFmtId="164" fontId="4" fillId="0" borderId="0" xfId="0" applyNumberFormat="1" applyFont="1" applyAlignment="1">
      <alignment horizontal="left"/>
    </xf>
    <xf numFmtId="164" fontId="4" fillId="4" borderId="0" xfId="0" applyNumberFormat="1" applyFont="1" applyFill="1" applyAlignment="1">
      <alignment horizontal="right"/>
    </xf>
    <xf numFmtId="2" fontId="4" fillId="4" borderId="0" xfId="0" applyNumberFormat="1" applyFont="1" applyFill="1" applyAlignment="1">
      <alignment horizontal="right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vertical="center"/>
    </xf>
    <xf numFmtId="164" fontId="0" fillId="0" borderId="2" xfId="0" applyNumberFormat="1" applyBorder="1" applyAlignment="1">
      <alignment vertical="top" wrapText="1"/>
    </xf>
    <xf numFmtId="0" fontId="1" fillId="0" borderId="0" xfId="0" applyFont="1"/>
    <xf numFmtId="0" fontId="2" fillId="0" borderId="0" xfId="0" applyFont="1"/>
    <xf numFmtId="0" fontId="0" fillId="0" borderId="5" xfId="0" applyBorder="1" applyAlignment="1">
      <alignment vertical="top" wrapText="1"/>
    </xf>
    <xf numFmtId="0" fontId="0" fillId="0" borderId="1" xfId="0" applyBorder="1"/>
    <xf numFmtId="0" fontId="0" fillId="8" borderId="5" xfId="0" applyFill="1" applyBorder="1" applyAlignment="1">
      <alignment vertical="top" wrapText="1"/>
    </xf>
    <xf numFmtId="164" fontId="0" fillId="0" borderId="5" xfId="0" applyNumberFormat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7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19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justify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top"/>
    </xf>
    <xf numFmtId="0" fontId="14" fillId="0" borderId="2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" fillId="0" borderId="8" xfId="0" applyFont="1" applyBorder="1"/>
    <xf numFmtId="0" fontId="1" fillId="0" borderId="0" xfId="0" applyFont="1" applyAlignment="1">
      <alignment vertical="top"/>
    </xf>
    <xf numFmtId="164" fontId="22" fillId="0" borderId="0" xfId="0" applyNumberFormat="1" applyFont="1" applyAlignment="1">
      <alignment horizontal="left"/>
    </xf>
    <xf numFmtId="0" fontId="23" fillId="0" borderId="3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9" xfId="0" applyBorder="1"/>
    <xf numFmtId="0" fontId="1" fillId="0" borderId="6" xfId="0" applyFont="1" applyBorder="1" applyAlignment="1">
      <alignment vertical="top" wrapText="1"/>
    </xf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10" fillId="0" borderId="0" xfId="0" applyFont="1" applyAlignment="1">
      <alignment horizontal="justify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4" fillId="9" borderId="3" xfId="0" applyFont="1" applyFill="1" applyBorder="1" applyAlignment="1">
      <alignment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64" fontId="0" fillId="0" borderId="17" xfId="0" applyNumberFormat="1" applyBorder="1" applyAlignment="1">
      <alignment horizontal="center" vertical="top" wrapText="1"/>
    </xf>
    <xf numFmtId="164" fontId="0" fillId="0" borderId="18" xfId="0" applyNumberForma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 wrapText="1"/>
    </xf>
    <xf numFmtId="0" fontId="4" fillId="4" borderId="0" xfId="0" applyFont="1" applyFill="1" applyAlignment="1">
      <alignment horizontal="left" vertical="top"/>
    </xf>
    <xf numFmtId="0" fontId="4" fillId="4" borderId="23" xfId="0" applyFont="1" applyFill="1" applyBorder="1" applyAlignment="1">
      <alignment horizontal="left" vertical="top"/>
    </xf>
    <xf numFmtId="0" fontId="20" fillId="0" borderId="2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4" fontId="0" fillId="0" borderId="17" xfId="0" applyNumberFormat="1" applyBorder="1" applyAlignment="1">
      <alignment vertical="top" wrapText="1"/>
    </xf>
    <xf numFmtId="164" fontId="0" fillId="0" borderId="18" xfId="0" applyNumberForma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4" borderId="0" xfId="0" applyFont="1" applyFill="1" applyAlignment="1">
      <alignment horizontal="left" vertical="top" wrapText="1"/>
    </xf>
    <xf numFmtId="0" fontId="4" fillId="9" borderId="2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20" fillId="0" borderId="32" xfId="0" applyFont="1" applyBorder="1" applyAlignment="1">
      <alignment horizontal="left" vertical="top" wrapText="1"/>
    </xf>
    <xf numFmtId="0" fontId="20" fillId="0" borderId="33" xfId="0" applyFont="1" applyBorder="1" applyAlignment="1">
      <alignment horizontal="left" vertical="top" wrapText="1"/>
    </xf>
    <xf numFmtId="0" fontId="20" fillId="0" borderId="34" xfId="0" applyFont="1" applyBorder="1" applyAlignment="1">
      <alignment horizontal="left" vertical="top" wrapText="1"/>
    </xf>
    <xf numFmtId="0" fontId="4" fillId="4" borderId="35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/>
    </xf>
    <xf numFmtId="0" fontId="4" fillId="4" borderId="37" xfId="0" applyFont="1" applyFill="1" applyBorder="1" applyAlignment="1">
      <alignment horizontal="left" vertical="top"/>
    </xf>
    <xf numFmtId="0" fontId="4" fillId="4" borderId="38" xfId="0" applyFont="1" applyFill="1" applyBorder="1" applyAlignment="1">
      <alignment horizontal="left" vertical="top"/>
    </xf>
    <xf numFmtId="0" fontId="4" fillId="4" borderId="39" xfId="0" applyFont="1" applyFill="1" applyBorder="1" applyAlignment="1">
      <alignment horizontal="left" vertical="top"/>
    </xf>
    <xf numFmtId="0" fontId="4" fillId="0" borderId="30" xfId="0" applyFont="1" applyBorder="1" applyAlignment="1">
      <alignment horizontal="right" vertical="top" wrapText="1"/>
    </xf>
    <xf numFmtId="0" fontId="4" fillId="0" borderId="28" xfId="0" applyFont="1" applyBorder="1" applyAlignment="1">
      <alignment horizontal="right" vertical="top" wrapText="1"/>
    </xf>
    <xf numFmtId="0" fontId="4" fillId="0" borderId="29" xfId="0" applyFont="1" applyBorder="1" applyAlignment="1">
      <alignment horizontal="right" vertical="top" wrapText="1"/>
    </xf>
    <xf numFmtId="0" fontId="4" fillId="0" borderId="27" xfId="0" applyFont="1" applyBorder="1" applyAlignment="1">
      <alignment horizontal="right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41" xfId="0" applyFont="1" applyBorder="1" applyAlignment="1">
      <alignment horizontal="left" vertical="top" wrapText="1"/>
    </xf>
    <xf numFmtId="0" fontId="4" fillId="9" borderId="5" xfId="0" applyFont="1" applyFill="1" applyBorder="1" applyAlignment="1">
      <alignment vertical="top" wrapText="1"/>
    </xf>
    <xf numFmtId="0" fontId="4" fillId="0" borderId="3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20" fillId="0" borderId="1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microsoft.com/office/2017/10/relationships/person" Target="persons/perso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>
          <a:extLst>
            <a:ext uri="{FF2B5EF4-FFF2-40B4-BE49-F238E27FC236}">
              <a16:creationId xmlns:a16="http://schemas.microsoft.com/office/drawing/2014/main" id="{00000000-0008-0000-0000-0000D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komotywa.gwo.p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tabSelected="1" view="pageBreakPreview" zoomScaleNormal="75" zoomScaleSheetLayoutView="100" workbookViewId="0"/>
  </sheetViews>
  <sheetFormatPr defaultColWidth="9.140625" defaultRowHeight="12.75" x14ac:dyDescent="0.2"/>
  <cols>
    <col min="1" max="1" width="134.28515625" customWidth="1"/>
  </cols>
  <sheetData>
    <row r="1" spans="1:1" ht="18" x14ac:dyDescent="0.25">
      <c r="A1" s="78" t="s">
        <v>246</v>
      </c>
    </row>
    <row r="2" spans="1:1" x14ac:dyDescent="0.2">
      <c r="A2" s="64" t="s">
        <v>241</v>
      </c>
    </row>
    <row r="3" spans="1:1" x14ac:dyDescent="0.2">
      <c r="A3" s="64" t="s">
        <v>247</v>
      </c>
    </row>
    <row r="4" spans="1:1" x14ac:dyDescent="0.2">
      <c r="A4" s="64" t="s">
        <v>1305</v>
      </c>
    </row>
    <row r="6" spans="1:1" x14ac:dyDescent="0.2">
      <c r="A6" s="77" t="s">
        <v>242</v>
      </c>
    </row>
    <row r="7" spans="1:1" ht="25.5" x14ac:dyDescent="0.2">
      <c r="A7" s="76" t="s">
        <v>248</v>
      </c>
    </row>
    <row r="8" spans="1:1" ht="38.25" x14ac:dyDescent="0.2">
      <c r="A8" s="110" t="s">
        <v>1306</v>
      </c>
    </row>
    <row r="9" spans="1:1" ht="13.9" customHeight="1" x14ac:dyDescent="0.2"/>
    <row r="10" spans="1:1" x14ac:dyDescent="0.2">
      <c r="A10" s="77" t="s">
        <v>243</v>
      </c>
    </row>
    <row r="11" spans="1:1" ht="89.25" x14ac:dyDescent="0.2">
      <c r="A11" s="76" t="s">
        <v>1255</v>
      </c>
    </row>
    <row r="13" spans="1:1" ht="38.25" x14ac:dyDescent="0.2">
      <c r="A13" s="76" t="s">
        <v>1243</v>
      </c>
    </row>
    <row r="15" spans="1:1" x14ac:dyDescent="0.2">
      <c r="A15" s="64" t="s">
        <v>670</v>
      </c>
    </row>
    <row r="16" spans="1:1" x14ac:dyDescent="0.2">
      <c r="A16" s="64" t="s">
        <v>244</v>
      </c>
    </row>
    <row r="17" spans="1:1" x14ac:dyDescent="0.2">
      <c r="A17" s="64"/>
    </row>
    <row r="18" spans="1:1" x14ac:dyDescent="0.2">
      <c r="A18" s="64" t="s">
        <v>245</v>
      </c>
    </row>
    <row r="19" spans="1:1" x14ac:dyDescent="0.2">
      <c r="A19" s="64"/>
    </row>
    <row r="20" spans="1:1" x14ac:dyDescent="0.2">
      <c r="A20" s="91"/>
    </row>
    <row r="21" spans="1:1" x14ac:dyDescent="0.2">
      <c r="A21" s="91"/>
    </row>
    <row r="22" spans="1:1" x14ac:dyDescent="0.2">
      <c r="A22" s="91"/>
    </row>
    <row r="23" spans="1:1" x14ac:dyDescent="0.2">
      <c r="A23" s="91"/>
    </row>
    <row r="24" spans="1:1" x14ac:dyDescent="0.2">
      <c r="A24" s="91"/>
    </row>
    <row r="25" spans="1:1" x14ac:dyDescent="0.2">
      <c r="A25" s="91"/>
    </row>
    <row r="26" spans="1:1" x14ac:dyDescent="0.2">
      <c r="A26" s="91"/>
    </row>
  </sheetData>
  <hyperlinks>
    <hyperlink ref="A13" r:id="rId1" display="http://www.lokomotywa.gwo.pl/" xr:uid="{00000000-0004-0000-0000-000000000000}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1315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K1-(E24+E25+I24+I25+I26+I27+I28)</f>
        <v>1</v>
      </c>
      <c r="L2" s="18">
        <f>SUM(L4:L27)</f>
        <v>17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7.75" customHeight="1" x14ac:dyDescent="0.2">
      <c r="A4" s="127" t="s">
        <v>204</v>
      </c>
      <c r="B4" s="114">
        <v>1</v>
      </c>
      <c r="C4" s="130" t="s">
        <v>34</v>
      </c>
      <c r="D4" s="30" t="s">
        <v>8</v>
      </c>
      <c r="E4" s="120">
        <v>1.5</v>
      </c>
      <c r="F4" s="5" t="s">
        <v>237</v>
      </c>
      <c r="G4" s="9" t="s">
        <v>763</v>
      </c>
      <c r="H4" s="16" t="s">
        <v>1194</v>
      </c>
      <c r="I4" s="58"/>
      <c r="J4" s="5"/>
      <c r="K4" s="23"/>
      <c r="L4" s="93">
        <f>E4+E7+I4+I5+I6+I7</f>
        <v>3.5</v>
      </c>
    </row>
    <row r="5" spans="1:16" ht="38.25" x14ac:dyDescent="0.2">
      <c r="A5" s="128"/>
      <c r="B5" s="115"/>
      <c r="C5" s="131"/>
      <c r="D5" s="32" t="s">
        <v>9</v>
      </c>
      <c r="E5" s="121"/>
      <c r="F5" s="71" t="s">
        <v>206</v>
      </c>
      <c r="G5" s="7" t="s">
        <v>1282</v>
      </c>
      <c r="H5" s="33" t="s">
        <v>13</v>
      </c>
      <c r="I5" s="59"/>
      <c r="J5" s="2"/>
      <c r="K5" s="24"/>
      <c r="L5" s="1"/>
    </row>
    <row r="6" spans="1:16" ht="42" customHeight="1" x14ac:dyDescent="0.2">
      <c r="A6" s="128"/>
      <c r="B6" s="115"/>
      <c r="C6" s="131"/>
      <c r="D6" s="32" t="s">
        <v>10</v>
      </c>
      <c r="E6" s="121"/>
      <c r="F6" s="71" t="s">
        <v>205</v>
      </c>
      <c r="G6" s="7" t="s">
        <v>1283</v>
      </c>
      <c r="H6" s="35" t="s">
        <v>14</v>
      </c>
      <c r="I6" s="59"/>
      <c r="J6" s="2"/>
      <c r="K6" s="24"/>
      <c r="L6" s="1"/>
      <c r="O6" s="61"/>
    </row>
    <row r="7" spans="1:16" ht="42.6" customHeight="1" thickBot="1" x14ac:dyDescent="0.25">
      <c r="A7" s="128"/>
      <c r="B7" s="116"/>
      <c r="C7" s="132"/>
      <c r="D7" s="36" t="s">
        <v>11</v>
      </c>
      <c r="E7" s="57">
        <v>1</v>
      </c>
      <c r="F7" s="73" t="s">
        <v>40</v>
      </c>
      <c r="G7" s="8" t="s">
        <v>41</v>
      </c>
      <c r="H7" s="17" t="s">
        <v>3</v>
      </c>
      <c r="I7" s="57">
        <v>1</v>
      </c>
      <c r="J7" s="73" t="s">
        <v>45</v>
      </c>
      <c r="K7" s="25" t="s">
        <v>765</v>
      </c>
      <c r="L7" s="1"/>
    </row>
    <row r="8" spans="1:16" ht="43.9" customHeight="1" x14ac:dyDescent="0.2">
      <c r="A8" s="128"/>
      <c r="B8" s="114">
        <v>2</v>
      </c>
      <c r="C8" s="130" t="s">
        <v>35</v>
      </c>
      <c r="D8" s="30" t="s">
        <v>8</v>
      </c>
      <c r="E8" s="120">
        <v>1.5</v>
      </c>
      <c r="F8" s="5" t="s">
        <v>238</v>
      </c>
      <c r="G8" s="9" t="s">
        <v>764</v>
      </c>
      <c r="H8" s="16" t="s">
        <v>1194</v>
      </c>
      <c r="I8" s="58">
        <v>0.5</v>
      </c>
      <c r="J8" s="72" t="s">
        <v>37</v>
      </c>
      <c r="K8" s="23" t="s">
        <v>344</v>
      </c>
      <c r="L8" s="93">
        <f>E8+E11+I8+I10+I9+I11</f>
        <v>4</v>
      </c>
    </row>
    <row r="9" spans="1:16" x14ac:dyDescent="0.2">
      <c r="A9" s="128"/>
      <c r="B9" s="115"/>
      <c r="C9" s="131"/>
      <c r="D9" s="32" t="s">
        <v>9</v>
      </c>
      <c r="E9" s="121"/>
      <c r="F9" s="2"/>
      <c r="G9" s="7"/>
      <c r="H9" s="33" t="s">
        <v>13</v>
      </c>
      <c r="I9" s="59"/>
      <c r="J9" s="2"/>
      <c r="K9" s="24"/>
      <c r="L9" s="1"/>
    </row>
    <row r="10" spans="1:16" ht="38.25" x14ac:dyDescent="0.2">
      <c r="A10" s="128"/>
      <c r="B10" s="115"/>
      <c r="C10" s="131"/>
      <c r="D10" s="32" t="s">
        <v>10</v>
      </c>
      <c r="E10" s="121"/>
      <c r="F10" s="2" t="s">
        <v>36</v>
      </c>
      <c r="G10" s="7" t="s">
        <v>1286</v>
      </c>
      <c r="H10" s="35" t="s">
        <v>14</v>
      </c>
      <c r="I10" s="59"/>
      <c r="J10" s="2"/>
      <c r="K10" s="24"/>
      <c r="L10" s="1"/>
    </row>
    <row r="11" spans="1:16" ht="43.15" customHeight="1" thickBot="1" x14ac:dyDescent="0.25">
      <c r="A11" s="128"/>
      <c r="B11" s="116"/>
      <c r="C11" s="132"/>
      <c r="D11" s="36" t="s">
        <v>11</v>
      </c>
      <c r="E11" s="57">
        <v>1</v>
      </c>
      <c r="F11" s="73" t="s">
        <v>40</v>
      </c>
      <c r="G11" s="8" t="s">
        <v>41</v>
      </c>
      <c r="H11" s="17" t="s">
        <v>3</v>
      </c>
      <c r="I11" s="57">
        <v>1</v>
      </c>
      <c r="J11" s="73" t="s">
        <v>46</v>
      </c>
      <c r="K11" s="25" t="s">
        <v>766</v>
      </c>
      <c r="L11" s="1"/>
      <c r="P11" s="61"/>
    </row>
    <row r="12" spans="1:16" ht="48.75" customHeight="1" x14ac:dyDescent="0.2">
      <c r="A12" s="128"/>
      <c r="B12" s="114">
        <v>3</v>
      </c>
      <c r="C12" s="130" t="s">
        <v>38</v>
      </c>
      <c r="D12" s="30" t="s">
        <v>8</v>
      </c>
      <c r="E12" s="120">
        <v>1</v>
      </c>
      <c r="F12" s="5" t="s">
        <v>1161</v>
      </c>
      <c r="G12" s="9" t="s">
        <v>943</v>
      </c>
      <c r="H12" s="16" t="s">
        <v>1194</v>
      </c>
      <c r="I12" s="58">
        <v>0.5</v>
      </c>
      <c r="J12" s="5" t="s">
        <v>207</v>
      </c>
      <c r="K12" s="23" t="s">
        <v>44</v>
      </c>
      <c r="L12" s="93">
        <f>E12+E15+I12+I13+I14+I15</f>
        <v>3.5</v>
      </c>
    </row>
    <row r="13" spans="1:16" ht="25.5" x14ac:dyDescent="0.2">
      <c r="A13" s="128"/>
      <c r="B13" s="115"/>
      <c r="C13" s="131"/>
      <c r="D13" s="32" t="s">
        <v>9</v>
      </c>
      <c r="E13" s="121"/>
      <c r="F13" s="2"/>
      <c r="G13" s="7"/>
      <c r="H13" s="33" t="s">
        <v>13</v>
      </c>
      <c r="I13" s="59">
        <v>1</v>
      </c>
      <c r="J13" s="2" t="s">
        <v>239</v>
      </c>
      <c r="K13" s="24" t="s">
        <v>30</v>
      </c>
      <c r="L13" s="1"/>
    </row>
    <row r="14" spans="1:16" x14ac:dyDescent="0.2">
      <c r="A14" s="128"/>
      <c r="B14" s="115"/>
      <c r="C14" s="131"/>
      <c r="D14" s="32" t="s">
        <v>10</v>
      </c>
      <c r="E14" s="121"/>
      <c r="F14" s="2"/>
      <c r="G14" s="7"/>
      <c r="H14" s="35" t="s">
        <v>14</v>
      </c>
      <c r="I14" s="59"/>
      <c r="J14" s="2"/>
      <c r="K14" s="24"/>
      <c r="L14" s="1"/>
    </row>
    <row r="15" spans="1:16" ht="26.25" thickBot="1" x14ac:dyDescent="0.25">
      <c r="A15" s="128"/>
      <c r="B15" s="115"/>
      <c r="C15" s="142"/>
      <c r="D15" s="67" t="s">
        <v>11</v>
      </c>
      <c r="E15" s="84">
        <v>1</v>
      </c>
      <c r="F15" s="74" t="s">
        <v>42</v>
      </c>
      <c r="G15" s="21" t="s">
        <v>43</v>
      </c>
      <c r="H15" s="22" t="s">
        <v>3</v>
      </c>
      <c r="I15" s="85"/>
      <c r="J15" s="65"/>
      <c r="K15" s="44"/>
      <c r="L15" s="1"/>
    </row>
    <row r="16" spans="1:16" ht="25.5" x14ac:dyDescent="0.2">
      <c r="A16" s="128"/>
      <c r="B16" s="143">
        <v>4</v>
      </c>
      <c r="C16" s="130" t="s">
        <v>208</v>
      </c>
      <c r="D16" s="30" t="s">
        <v>8</v>
      </c>
      <c r="E16" s="120">
        <v>0.5</v>
      </c>
      <c r="F16" s="5"/>
      <c r="G16" s="9"/>
      <c r="H16" s="16" t="s">
        <v>1194</v>
      </c>
      <c r="I16" s="58">
        <v>1</v>
      </c>
      <c r="J16" s="70" t="s">
        <v>209</v>
      </c>
      <c r="K16" s="23" t="s">
        <v>44</v>
      </c>
      <c r="L16" s="93">
        <f>E16+E19+I16+I17+I18+I19</f>
        <v>2.5</v>
      </c>
    </row>
    <row r="17" spans="1:12" x14ac:dyDescent="0.2">
      <c r="A17" s="128"/>
      <c r="B17" s="144"/>
      <c r="C17" s="131"/>
      <c r="D17" s="32" t="s">
        <v>9</v>
      </c>
      <c r="E17" s="121"/>
      <c r="F17" s="2"/>
      <c r="G17" s="7"/>
      <c r="H17" s="33" t="s">
        <v>13</v>
      </c>
      <c r="I17" s="59"/>
      <c r="J17" s="2"/>
      <c r="K17" s="24"/>
      <c r="L17" s="1"/>
    </row>
    <row r="18" spans="1:12" ht="51" x14ac:dyDescent="0.2">
      <c r="A18" s="128"/>
      <c r="B18" s="144"/>
      <c r="C18" s="131"/>
      <c r="D18" s="32" t="s">
        <v>10</v>
      </c>
      <c r="E18" s="121"/>
      <c r="F18" s="2" t="s">
        <v>39</v>
      </c>
      <c r="G18" s="7" t="s">
        <v>1286</v>
      </c>
      <c r="H18" s="35" t="s">
        <v>14</v>
      </c>
      <c r="I18" s="59"/>
      <c r="J18" s="2"/>
      <c r="K18" s="24"/>
      <c r="L18" s="1"/>
    </row>
    <row r="19" spans="1:12" ht="26.25" thickBot="1" x14ac:dyDescent="0.25">
      <c r="A19" s="128"/>
      <c r="B19" s="145"/>
      <c r="C19" s="132"/>
      <c r="D19" s="36" t="s">
        <v>11</v>
      </c>
      <c r="E19" s="57">
        <v>1</v>
      </c>
      <c r="F19" s="73" t="s">
        <v>42</v>
      </c>
      <c r="G19" s="8" t="s">
        <v>43</v>
      </c>
      <c r="H19" s="17" t="s">
        <v>3</v>
      </c>
      <c r="I19" s="57"/>
      <c r="J19" s="73"/>
      <c r="K19" s="25"/>
      <c r="L19" s="1"/>
    </row>
    <row r="20" spans="1:12" ht="25.5" x14ac:dyDescent="0.2">
      <c r="A20" s="128"/>
      <c r="B20" s="143">
        <v>5</v>
      </c>
      <c r="C20" s="130" t="s">
        <v>47</v>
      </c>
      <c r="D20" s="30" t="s">
        <v>8</v>
      </c>
      <c r="E20" s="120">
        <v>1.5</v>
      </c>
      <c r="F20" s="5" t="s">
        <v>48</v>
      </c>
      <c r="G20" s="9" t="s">
        <v>767</v>
      </c>
      <c r="H20" s="16" t="s">
        <v>1194</v>
      </c>
      <c r="I20" s="58"/>
      <c r="J20" s="5"/>
      <c r="K20" s="23"/>
      <c r="L20" s="93">
        <f>E20+E23+I20+I21+I22+I23</f>
        <v>3.5</v>
      </c>
    </row>
    <row r="21" spans="1:12" x14ac:dyDescent="0.2">
      <c r="A21" s="128"/>
      <c r="B21" s="144"/>
      <c r="C21" s="131"/>
      <c r="D21" s="32" t="s">
        <v>9</v>
      </c>
      <c r="E21" s="121"/>
      <c r="F21" s="2"/>
      <c r="G21" s="7"/>
      <c r="H21" s="33" t="s">
        <v>13</v>
      </c>
      <c r="I21" s="59"/>
      <c r="J21" s="2"/>
      <c r="K21" s="24"/>
      <c r="L21" s="1"/>
    </row>
    <row r="22" spans="1:12" ht="55.9" customHeight="1" x14ac:dyDescent="0.2">
      <c r="A22" s="128"/>
      <c r="B22" s="144"/>
      <c r="C22" s="131"/>
      <c r="D22" s="32" t="s">
        <v>10</v>
      </c>
      <c r="E22" s="121"/>
      <c r="F22" s="2" t="s">
        <v>210</v>
      </c>
      <c r="G22" s="7" t="s">
        <v>768</v>
      </c>
      <c r="H22" s="35" t="s">
        <v>14</v>
      </c>
      <c r="I22" s="59"/>
      <c r="J22" s="2"/>
      <c r="K22" s="24"/>
      <c r="L22" s="1"/>
    </row>
    <row r="23" spans="1:12" ht="39" thickBot="1" x14ac:dyDescent="0.25">
      <c r="A23" s="129"/>
      <c r="B23" s="145"/>
      <c r="C23" s="132"/>
      <c r="D23" s="36" t="s">
        <v>11</v>
      </c>
      <c r="E23" s="57">
        <v>1</v>
      </c>
      <c r="F23" s="4" t="s">
        <v>53</v>
      </c>
      <c r="G23" s="8" t="s">
        <v>54</v>
      </c>
      <c r="H23" s="17" t="s">
        <v>3</v>
      </c>
      <c r="I23" s="57">
        <v>1</v>
      </c>
      <c r="J23" s="4" t="s">
        <v>211</v>
      </c>
      <c r="K23" s="25" t="s">
        <v>773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E4+E8+E12+E20+E16</f>
        <v>6</v>
      </c>
      <c r="H24" s="42" t="s">
        <v>671</v>
      </c>
      <c r="I24" s="18">
        <f>I4+I8+I12+I20+I16</f>
        <v>2</v>
      </c>
      <c r="L24" s="93"/>
    </row>
    <row r="25" spans="1:12" x14ac:dyDescent="0.2">
      <c r="A25" s="40"/>
      <c r="B25" s="40"/>
      <c r="C25" s="40"/>
      <c r="D25" s="42" t="s">
        <v>64</v>
      </c>
      <c r="E25" s="18">
        <f>E7+E11+E15+E23+E19</f>
        <v>5</v>
      </c>
      <c r="H25" s="42" t="s">
        <v>65</v>
      </c>
      <c r="I25" s="18">
        <f>I5+I9+I13+I21</f>
        <v>1</v>
      </c>
      <c r="L25" s="1"/>
    </row>
    <row r="26" spans="1:12" x14ac:dyDescent="0.2">
      <c r="A26" s="40"/>
      <c r="B26" s="40"/>
      <c r="C26" s="40"/>
      <c r="D26" s="40"/>
      <c r="H26" s="42" t="s">
        <v>66</v>
      </c>
      <c r="I26" s="18">
        <f>I6+I10+I14+I22</f>
        <v>0</v>
      </c>
      <c r="L26" s="1"/>
    </row>
    <row r="27" spans="1:12" x14ac:dyDescent="0.2">
      <c r="A27" s="40"/>
      <c r="B27" s="40"/>
      <c r="C27" s="40"/>
      <c r="D27" s="41" t="s">
        <v>68</v>
      </c>
      <c r="E27" s="26">
        <f>K2</f>
        <v>1</v>
      </c>
      <c r="H27" s="42" t="s">
        <v>67</v>
      </c>
      <c r="I27" s="18">
        <f>I7+I11+I15+I23</f>
        <v>3</v>
      </c>
      <c r="L27" s="1"/>
    </row>
    <row r="28" spans="1:12" x14ac:dyDescent="0.2">
      <c r="H28" s="41" t="s">
        <v>62</v>
      </c>
      <c r="I28" s="18">
        <v>2</v>
      </c>
      <c r="L28" s="18"/>
    </row>
    <row r="30" spans="1:12" x14ac:dyDescent="0.2">
      <c r="F30" s="13" t="s">
        <v>163</v>
      </c>
      <c r="G30" s="18">
        <f>E24+E25+I24+I25+I26+I28+I27</f>
        <v>19</v>
      </c>
    </row>
    <row r="31" spans="1:12" x14ac:dyDescent="0.2">
      <c r="C31" s="1"/>
    </row>
  </sheetData>
  <mergeCells count="17">
    <mergeCell ref="A1:E2"/>
    <mergeCell ref="B12:B15"/>
    <mergeCell ref="C12:C15"/>
    <mergeCell ref="E12:E14"/>
    <mergeCell ref="B4:B7"/>
    <mergeCell ref="C4:C7"/>
    <mergeCell ref="E4:E6"/>
    <mergeCell ref="E16:E18"/>
    <mergeCell ref="A4:A23"/>
    <mergeCell ref="E20:E22"/>
    <mergeCell ref="B8:B11"/>
    <mergeCell ref="C8:C11"/>
    <mergeCell ref="E8:E10"/>
    <mergeCell ref="B20:B23"/>
    <mergeCell ref="C20:C23"/>
    <mergeCell ref="B16:B19"/>
    <mergeCell ref="C16:C19"/>
  </mergeCells>
  <pageMargins left="0.7" right="0.7" top="0.75" bottom="0.75" header="0.3" footer="0.3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1"/>
  <sheetViews>
    <sheetView view="pageBreakPreview" zoomScale="70" zoomScaleNormal="75" zoomScaleSheetLayoutView="70" workbookViewId="0">
      <selection activeCell="R20" sqref="R20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7" customWidth="1"/>
    <col min="9" max="9" width="4.5703125" customWidth="1"/>
    <col min="10" max="10" width="50.7109375" customWidth="1"/>
    <col min="11" max="11" width="10.42578125" customWidth="1"/>
  </cols>
  <sheetData>
    <row r="1" spans="1:16" ht="13.5" customHeight="1" x14ac:dyDescent="0.2">
      <c r="A1" s="140" t="s">
        <v>1316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5</v>
      </c>
      <c r="L2" s="18">
        <f>SUM(L4:L23)</f>
        <v>13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41.25" customHeight="1" x14ac:dyDescent="0.2">
      <c r="A4" s="127" t="s">
        <v>204</v>
      </c>
      <c r="B4" s="114">
        <v>1</v>
      </c>
      <c r="C4" s="111" t="s">
        <v>49</v>
      </c>
      <c r="D4" s="30" t="s">
        <v>8</v>
      </c>
      <c r="E4" s="58">
        <v>1.5</v>
      </c>
      <c r="F4" s="5" t="s">
        <v>311</v>
      </c>
      <c r="G4" s="9" t="s">
        <v>769</v>
      </c>
      <c r="H4" s="16" t="s">
        <v>1194</v>
      </c>
      <c r="I4" s="58">
        <v>0.5</v>
      </c>
      <c r="J4" s="5" t="s">
        <v>309</v>
      </c>
      <c r="K4" s="23" t="s">
        <v>80</v>
      </c>
      <c r="L4" s="93">
        <f>E4+E7+I4+I5+I6+I7</f>
        <v>4</v>
      </c>
    </row>
    <row r="5" spans="1:16" ht="27.75" customHeight="1" x14ac:dyDescent="0.2">
      <c r="A5" s="128"/>
      <c r="B5" s="115"/>
      <c r="C5" s="112"/>
      <c r="D5" s="32" t="s">
        <v>9</v>
      </c>
      <c r="E5" s="59"/>
      <c r="F5" s="2" t="s">
        <v>50</v>
      </c>
      <c r="G5" s="7" t="s">
        <v>770</v>
      </c>
      <c r="H5" s="33" t="s">
        <v>13</v>
      </c>
      <c r="I5" s="59"/>
      <c r="J5" s="2"/>
      <c r="K5" s="24"/>
      <c r="L5" s="1"/>
    </row>
    <row r="6" spans="1:16" ht="15.75" customHeight="1" x14ac:dyDescent="0.2">
      <c r="A6" s="128"/>
      <c r="B6" s="115"/>
      <c r="C6" s="112"/>
      <c r="D6" s="32" t="s">
        <v>10</v>
      </c>
      <c r="E6" s="59"/>
      <c r="F6" s="2"/>
      <c r="G6" s="7"/>
      <c r="H6" s="35" t="s">
        <v>14</v>
      </c>
      <c r="I6" s="59"/>
      <c r="J6" s="2"/>
      <c r="K6" s="24"/>
      <c r="L6" s="1"/>
      <c r="O6" s="79"/>
    </row>
    <row r="7" spans="1:16" ht="43.5" customHeight="1" thickBot="1" x14ac:dyDescent="0.25">
      <c r="A7" s="128"/>
      <c r="B7" s="116"/>
      <c r="C7" s="113"/>
      <c r="D7" s="36" t="s">
        <v>11</v>
      </c>
      <c r="E7" s="57">
        <v>1</v>
      </c>
      <c r="F7" s="4" t="s">
        <v>53</v>
      </c>
      <c r="G7" s="8" t="s">
        <v>54</v>
      </c>
      <c r="H7" s="17" t="s">
        <v>3</v>
      </c>
      <c r="I7" s="57">
        <v>1</v>
      </c>
      <c r="J7" s="4" t="s">
        <v>59</v>
      </c>
      <c r="K7" s="25" t="s">
        <v>774</v>
      </c>
      <c r="L7" s="1"/>
    </row>
    <row r="8" spans="1:16" ht="55.5" customHeight="1" x14ac:dyDescent="0.2">
      <c r="A8" s="128"/>
      <c r="B8" s="114">
        <v>2</v>
      </c>
      <c r="C8" s="111" t="s">
        <v>51</v>
      </c>
      <c r="D8" s="30" t="s">
        <v>8</v>
      </c>
      <c r="E8" s="58">
        <v>2</v>
      </c>
      <c r="F8" s="5" t="s">
        <v>1162</v>
      </c>
      <c r="G8" s="9" t="s">
        <v>769</v>
      </c>
      <c r="H8" s="16" t="s">
        <v>1194</v>
      </c>
      <c r="I8" s="58"/>
      <c r="J8" s="5"/>
      <c r="K8" s="23"/>
      <c r="L8" s="93">
        <f>E8+E11+I8+I10+I9+I11</f>
        <v>3</v>
      </c>
    </row>
    <row r="9" spans="1:16" x14ac:dyDescent="0.2">
      <c r="A9" s="128"/>
      <c r="B9" s="115"/>
      <c r="C9" s="112"/>
      <c r="D9" s="32" t="s">
        <v>9</v>
      </c>
      <c r="E9" s="59"/>
      <c r="F9" s="2" t="s">
        <v>771</v>
      </c>
      <c r="G9" s="7"/>
      <c r="H9" s="33" t="s">
        <v>13</v>
      </c>
      <c r="I9" s="59"/>
      <c r="J9" s="2"/>
      <c r="K9" s="24"/>
      <c r="L9" s="1"/>
    </row>
    <row r="10" spans="1:16" ht="63.75" x14ac:dyDescent="0.2">
      <c r="A10" s="128"/>
      <c r="B10" s="115"/>
      <c r="C10" s="112"/>
      <c r="D10" s="32" t="s">
        <v>10</v>
      </c>
      <c r="E10" s="59"/>
      <c r="F10" s="2" t="s">
        <v>1212</v>
      </c>
      <c r="G10" s="7" t="s">
        <v>1287</v>
      </c>
      <c r="H10" s="35" t="s">
        <v>14</v>
      </c>
      <c r="I10" s="59"/>
      <c r="J10" s="2"/>
      <c r="K10" s="24"/>
      <c r="L10" s="1"/>
    </row>
    <row r="11" spans="1:16" ht="42.75" customHeight="1" thickBot="1" x14ac:dyDescent="0.25">
      <c r="A11" s="128"/>
      <c r="B11" s="116"/>
      <c r="C11" s="113"/>
      <c r="D11" s="36" t="s">
        <v>11</v>
      </c>
      <c r="E11" s="57"/>
      <c r="F11" s="4"/>
      <c r="G11" s="8"/>
      <c r="H11" s="17" t="s">
        <v>3</v>
      </c>
      <c r="I11" s="57">
        <v>1</v>
      </c>
      <c r="J11" s="4" t="s">
        <v>60</v>
      </c>
      <c r="K11" s="25" t="s">
        <v>775</v>
      </c>
      <c r="L11" s="1"/>
      <c r="P11" s="79"/>
    </row>
    <row r="12" spans="1:16" ht="40.5" customHeight="1" x14ac:dyDescent="0.2">
      <c r="A12" s="128"/>
      <c r="B12" s="114">
        <v>3</v>
      </c>
      <c r="C12" s="111" t="s">
        <v>52</v>
      </c>
      <c r="D12" s="30" t="s">
        <v>8</v>
      </c>
      <c r="E12" s="58">
        <v>1</v>
      </c>
      <c r="F12" s="5" t="s">
        <v>212</v>
      </c>
      <c r="G12" s="9" t="s">
        <v>767</v>
      </c>
      <c r="H12" s="16" t="s">
        <v>1194</v>
      </c>
      <c r="I12" s="58"/>
      <c r="J12" s="5"/>
      <c r="K12" s="23"/>
      <c r="L12" s="93">
        <f>E12+E15+I12+I13+I14+I15</f>
        <v>4</v>
      </c>
    </row>
    <row r="13" spans="1:16" ht="31.5" customHeight="1" x14ac:dyDescent="0.2">
      <c r="A13" s="128"/>
      <c r="B13" s="115"/>
      <c r="C13" s="112"/>
      <c r="D13" s="32" t="s">
        <v>9</v>
      </c>
      <c r="E13" s="59"/>
      <c r="F13" s="2"/>
      <c r="G13" s="7"/>
      <c r="H13" s="33" t="s">
        <v>13</v>
      </c>
      <c r="I13" s="59">
        <v>1</v>
      </c>
      <c r="J13" s="2" t="s">
        <v>240</v>
      </c>
      <c r="K13" s="24" t="s">
        <v>61</v>
      </c>
      <c r="L13" s="1"/>
    </row>
    <row r="14" spans="1:16" ht="69" customHeight="1" x14ac:dyDescent="0.2">
      <c r="A14" s="128"/>
      <c r="B14" s="115"/>
      <c r="C14" s="112"/>
      <c r="D14" s="32" t="s">
        <v>10</v>
      </c>
      <c r="E14" s="59"/>
      <c r="F14" s="2" t="s">
        <v>772</v>
      </c>
      <c r="G14" s="7" t="s">
        <v>1288</v>
      </c>
      <c r="H14" s="35" t="s">
        <v>14</v>
      </c>
      <c r="I14" s="59">
        <v>1</v>
      </c>
      <c r="J14" s="2" t="s">
        <v>56</v>
      </c>
      <c r="K14" s="24" t="s">
        <v>57</v>
      </c>
      <c r="L14" s="1"/>
    </row>
    <row r="15" spans="1:16" ht="26.25" thickBot="1" x14ac:dyDescent="0.25">
      <c r="A15" s="128"/>
      <c r="B15" s="116"/>
      <c r="C15" s="113"/>
      <c r="D15" s="36" t="s">
        <v>11</v>
      </c>
      <c r="E15" s="57">
        <v>1</v>
      </c>
      <c r="F15" s="4" t="s">
        <v>53</v>
      </c>
      <c r="G15" s="8" t="s">
        <v>54</v>
      </c>
      <c r="H15" s="17" t="s">
        <v>3</v>
      </c>
      <c r="I15" s="57"/>
      <c r="J15" s="4"/>
      <c r="K15" s="25"/>
      <c r="L15" s="1"/>
    </row>
    <row r="16" spans="1:16" ht="28.5" customHeight="1" x14ac:dyDescent="0.2">
      <c r="A16" s="128"/>
      <c r="B16" s="114">
        <v>4</v>
      </c>
      <c r="C16" s="117" t="s">
        <v>213</v>
      </c>
      <c r="D16" s="30" t="s">
        <v>8</v>
      </c>
      <c r="E16" s="120">
        <v>1</v>
      </c>
      <c r="F16" s="5" t="s">
        <v>310</v>
      </c>
      <c r="G16" s="9" t="s">
        <v>767</v>
      </c>
      <c r="H16" s="16" t="s">
        <v>1194</v>
      </c>
      <c r="I16" s="58">
        <v>1</v>
      </c>
      <c r="J16" s="5" t="s">
        <v>55</v>
      </c>
      <c r="K16" s="23" t="s">
        <v>58</v>
      </c>
      <c r="L16" s="93">
        <f>E16+E19+I16+I17+I18+I19</f>
        <v>2</v>
      </c>
    </row>
    <row r="17" spans="1:12" x14ac:dyDescent="0.2">
      <c r="A17" s="128"/>
      <c r="B17" s="115"/>
      <c r="C17" s="118"/>
      <c r="D17" s="32" t="s">
        <v>9</v>
      </c>
      <c r="E17" s="121"/>
      <c r="F17" s="2"/>
      <c r="G17" s="7"/>
      <c r="H17" s="33" t="s">
        <v>13</v>
      </c>
      <c r="I17" s="60"/>
      <c r="J17" s="2"/>
      <c r="K17" s="24"/>
      <c r="L17" s="1"/>
    </row>
    <row r="18" spans="1:12" ht="55.15" customHeight="1" x14ac:dyDescent="0.2">
      <c r="A18" s="128"/>
      <c r="B18" s="115"/>
      <c r="C18" s="118"/>
      <c r="D18" s="32" t="s">
        <v>10</v>
      </c>
      <c r="E18" s="121"/>
      <c r="F18" s="2"/>
      <c r="G18" s="7"/>
      <c r="H18" s="35" t="s">
        <v>14</v>
      </c>
      <c r="I18" s="59"/>
      <c r="J18" s="2"/>
      <c r="K18" s="24"/>
      <c r="L18" s="1"/>
    </row>
    <row r="19" spans="1:12" ht="31.5" customHeight="1" thickBot="1" x14ac:dyDescent="0.25">
      <c r="A19" s="128"/>
      <c r="B19" s="116"/>
      <c r="C19" s="119"/>
      <c r="D19" s="36" t="s">
        <v>11</v>
      </c>
      <c r="E19" s="57"/>
      <c r="F19" s="4"/>
      <c r="G19" s="8"/>
      <c r="H19" s="17" t="s">
        <v>3</v>
      </c>
      <c r="I19" s="57"/>
      <c r="J19" s="4"/>
      <c r="K19" s="25"/>
      <c r="L19" s="1"/>
    </row>
    <row r="20" spans="1:12" ht="25.5" x14ac:dyDescent="0.2">
      <c r="A20" s="128"/>
      <c r="B20" s="114">
        <v>5</v>
      </c>
      <c r="C20" s="117" t="s">
        <v>1277</v>
      </c>
      <c r="D20" s="30" t="s">
        <v>8</v>
      </c>
      <c r="E20" s="120"/>
      <c r="F20" s="5"/>
      <c r="G20" s="9"/>
      <c r="H20" s="16" t="s">
        <v>1194</v>
      </c>
      <c r="I20" s="58"/>
      <c r="J20" s="5"/>
      <c r="K20" s="23"/>
      <c r="L20" s="93"/>
    </row>
    <row r="21" spans="1:12" x14ac:dyDescent="0.2">
      <c r="A21" s="128"/>
      <c r="B21" s="115"/>
      <c r="C21" s="118"/>
      <c r="D21" s="32" t="s">
        <v>9</v>
      </c>
      <c r="E21" s="121"/>
      <c r="F21" s="2"/>
      <c r="G21" s="7"/>
      <c r="H21" s="33" t="s">
        <v>13</v>
      </c>
      <c r="I21" s="60"/>
      <c r="J21" s="2"/>
      <c r="K21" s="24"/>
      <c r="L21" s="1"/>
    </row>
    <row r="22" spans="1:12" x14ac:dyDescent="0.2">
      <c r="A22" s="128"/>
      <c r="B22" s="115"/>
      <c r="C22" s="118"/>
      <c r="D22" s="32" t="s">
        <v>10</v>
      </c>
      <c r="E22" s="121"/>
      <c r="F22" s="2"/>
      <c r="G22" s="7"/>
      <c r="H22" s="35" t="s">
        <v>14</v>
      </c>
      <c r="I22" s="59"/>
      <c r="J22" s="2"/>
      <c r="K22" s="24"/>
      <c r="L22" s="1"/>
    </row>
    <row r="23" spans="1:12" ht="26.25" thickBot="1" x14ac:dyDescent="0.25">
      <c r="A23" s="129"/>
      <c r="B23" s="116"/>
      <c r="C23" s="119"/>
      <c r="D23" s="36" t="s">
        <v>11</v>
      </c>
      <c r="E23" s="57"/>
      <c r="F23" s="4"/>
      <c r="G23" s="8"/>
      <c r="H23" s="17" t="s">
        <v>3</v>
      </c>
      <c r="I23" s="57"/>
      <c r="J23" s="4"/>
      <c r="K23" s="25"/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5.5</v>
      </c>
      <c r="H24" s="42" t="s">
        <v>671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2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5</v>
      </c>
      <c r="H27" s="42" t="s">
        <v>67</v>
      </c>
      <c r="I27" s="18">
        <f>I7+I11+I15+I19+I23</f>
        <v>2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15</v>
      </c>
    </row>
    <row r="31" spans="1:12" x14ac:dyDescent="0.2">
      <c r="C31" s="1"/>
    </row>
  </sheetData>
  <mergeCells count="11">
    <mergeCell ref="A1:E2"/>
    <mergeCell ref="B16:B19"/>
    <mergeCell ref="C16:C19"/>
    <mergeCell ref="E16:E18"/>
    <mergeCell ref="B12:B15"/>
    <mergeCell ref="B20:B23"/>
    <mergeCell ref="C20:C23"/>
    <mergeCell ref="E20:E22"/>
    <mergeCell ref="A4:A23"/>
    <mergeCell ref="B8:B11"/>
    <mergeCell ref="B4:B7"/>
  </mergeCells>
  <pageMargins left="0.7" right="0.7" top="0.75" bottom="0.75" header="0.3" footer="0.3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1317</v>
      </c>
      <c r="B1" s="125"/>
      <c r="C1" s="125"/>
      <c r="D1" s="125"/>
      <c r="E1" s="125"/>
      <c r="F1" s="13" t="s">
        <v>15</v>
      </c>
      <c r="G1" s="54">
        <v>4</v>
      </c>
      <c r="J1" s="13" t="s">
        <v>16</v>
      </c>
      <c r="K1" s="54">
        <f>G1*4</f>
        <v>16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K1-(E20+E21+I20+I21+I22+I23+I24)</f>
        <v>0.5</v>
      </c>
      <c r="L2" s="18">
        <f>SUM(L4:L19)</f>
        <v>14.5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6.25" customHeight="1" x14ac:dyDescent="0.2">
      <c r="A4" s="127" t="s">
        <v>249</v>
      </c>
      <c r="B4" s="143">
        <v>1</v>
      </c>
      <c r="C4" s="130" t="s">
        <v>266</v>
      </c>
      <c r="D4" s="30" t="s">
        <v>8</v>
      </c>
      <c r="E4" s="120">
        <v>1.5</v>
      </c>
      <c r="F4" s="5" t="s">
        <v>312</v>
      </c>
      <c r="G4" s="9" t="s">
        <v>776</v>
      </c>
      <c r="H4" s="16" t="s">
        <v>12</v>
      </c>
      <c r="I4" s="58"/>
      <c r="J4" s="5"/>
      <c r="K4" s="23"/>
      <c r="L4" s="93">
        <f>E4+E7+I4+I5+I6+I7</f>
        <v>3.5</v>
      </c>
    </row>
    <row r="5" spans="1:16" ht="15" customHeight="1" x14ac:dyDescent="0.2">
      <c r="A5" s="128"/>
      <c r="B5" s="144"/>
      <c r="C5" s="131"/>
      <c r="D5" s="32" t="s">
        <v>9</v>
      </c>
      <c r="E5" s="121"/>
      <c r="F5" s="2"/>
      <c r="G5" s="7"/>
      <c r="H5" s="33" t="s">
        <v>13</v>
      </c>
      <c r="I5" s="59"/>
      <c r="J5" s="2"/>
      <c r="K5" s="24"/>
      <c r="L5" s="1"/>
    </row>
    <row r="6" spans="1:16" ht="57.6" customHeight="1" x14ac:dyDescent="0.2">
      <c r="A6" s="128"/>
      <c r="B6" s="144"/>
      <c r="C6" s="131"/>
      <c r="D6" s="32" t="s">
        <v>10</v>
      </c>
      <c r="E6" s="121"/>
      <c r="F6" s="2" t="s">
        <v>250</v>
      </c>
      <c r="G6" s="7" t="s">
        <v>777</v>
      </c>
      <c r="H6" s="35" t="s">
        <v>14</v>
      </c>
      <c r="I6" s="59"/>
      <c r="J6" s="2"/>
      <c r="K6" s="24"/>
      <c r="L6" s="1"/>
      <c r="O6" s="61"/>
    </row>
    <row r="7" spans="1:16" ht="42" customHeight="1" thickBot="1" x14ac:dyDescent="0.25">
      <c r="A7" s="128"/>
      <c r="B7" s="145"/>
      <c r="C7" s="132"/>
      <c r="D7" s="36" t="s">
        <v>11</v>
      </c>
      <c r="E7" s="57">
        <v>1</v>
      </c>
      <c r="F7" s="4" t="s">
        <v>257</v>
      </c>
      <c r="G7" s="8" t="s">
        <v>54</v>
      </c>
      <c r="H7" s="17" t="s">
        <v>3</v>
      </c>
      <c r="I7" s="57">
        <v>1</v>
      </c>
      <c r="J7" s="4" t="s">
        <v>265</v>
      </c>
      <c r="K7" s="25" t="s">
        <v>775</v>
      </c>
      <c r="L7" s="1"/>
    </row>
    <row r="8" spans="1:16" ht="42" customHeight="1" x14ac:dyDescent="0.2">
      <c r="A8" s="128"/>
      <c r="B8" s="143">
        <v>2</v>
      </c>
      <c r="C8" s="130" t="s">
        <v>251</v>
      </c>
      <c r="D8" s="30" t="s">
        <v>8</v>
      </c>
      <c r="E8" s="120">
        <v>1.5</v>
      </c>
      <c r="F8" s="5" t="s">
        <v>313</v>
      </c>
      <c r="G8" s="9" t="s">
        <v>778</v>
      </c>
      <c r="H8" s="16" t="s">
        <v>12</v>
      </c>
      <c r="I8" s="58"/>
      <c r="J8" s="5"/>
      <c r="K8" s="23"/>
      <c r="L8" s="93">
        <f>E8+E11+I8+I10+I9+I11</f>
        <v>3.5</v>
      </c>
    </row>
    <row r="9" spans="1:16" ht="22.5" x14ac:dyDescent="0.2">
      <c r="A9" s="128"/>
      <c r="B9" s="144"/>
      <c r="C9" s="131"/>
      <c r="D9" s="32" t="s">
        <v>9</v>
      </c>
      <c r="E9" s="121"/>
      <c r="F9" s="2"/>
      <c r="G9" s="7"/>
      <c r="H9" s="33" t="s">
        <v>13</v>
      </c>
      <c r="I9" s="59">
        <v>1</v>
      </c>
      <c r="J9" s="2" t="s">
        <v>263</v>
      </c>
      <c r="K9" s="24" t="s">
        <v>264</v>
      </c>
      <c r="L9" s="1"/>
    </row>
    <row r="10" spans="1:16" ht="33" customHeight="1" x14ac:dyDescent="0.2">
      <c r="A10" s="128"/>
      <c r="B10" s="144"/>
      <c r="C10" s="131"/>
      <c r="D10" s="32" t="s">
        <v>10</v>
      </c>
      <c r="E10" s="121"/>
      <c r="F10" s="2" t="s">
        <v>252</v>
      </c>
      <c r="G10" s="7" t="s">
        <v>779</v>
      </c>
      <c r="H10" s="35" t="s">
        <v>14</v>
      </c>
      <c r="I10" s="59"/>
      <c r="J10" s="2"/>
      <c r="K10" s="24"/>
      <c r="L10" s="1"/>
    </row>
    <row r="11" spans="1:16" ht="26.25" thickBot="1" x14ac:dyDescent="0.25">
      <c r="A11" s="128"/>
      <c r="B11" s="145"/>
      <c r="C11" s="132"/>
      <c r="D11" s="36" t="s">
        <v>11</v>
      </c>
      <c r="E11" s="57">
        <v>1</v>
      </c>
      <c r="F11" s="4" t="s">
        <v>258</v>
      </c>
      <c r="G11" s="8" t="s">
        <v>259</v>
      </c>
      <c r="H11" s="17" t="s">
        <v>3</v>
      </c>
      <c r="I11" s="57"/>
      <c r="J11" s="4"/>
      <c r="K11" s="25"/>
      <c r="L11" s="1"/>
      <c r="P11" s="61"/>
    </row>
    <row r="12" spans="1:16" ht="84" customHeight="1" x14ac:dyDescent="0.2">
      <c r="A12" s="128"/>
      <c r="B12" s="143">
        <v>3</v>
      </c>
      <c r="C12" s="130" t="s">
        <v>253</v>
      </c>
      <c r="D12" s="30" t="s">
        <v>8</v>
      </c>
      <c r="E12" s="120">
        <v>1.5</v>
      </c>
      <c r="F12" s="5" t="s">
        <v>314</v>
      </c>
      <c r="G12" s="9" t="s">
        <v>780</v>
      </c>
      <c r="H12" s="16" t="s">
        <v>12</v>
      </c>
      <c r="I12" s="58">
        <v>1</v>
      </c>
      <c r="J12" s="5" t="s">
        <v>260</v>
      </c>
      <c r="K12" s="23" t="s">
        <v>261</v>
      </c>
      <c r="L12" s="93">
        <f>E12+E15+I12+I13+I14+I15</f>
        <v>3.5</v>
      </c>
    </row>
    <row r="13" spans="1:16" ht="17.25" customHeight="1" x14ac:dyDescent="0.2">
      <c r="A13" s="128"/>
      <c r="B13" s="144"/>
      <c r="C13" s="131"/>
      <c r="D13" s="32" t="s">
        <v>9</v>
      </c>
      <c r="E13" s="121"/>
      <c r="F13" s="2"/>
      <c r="G13" s="7"/>
      <c r="H13" s="33" t="s">
        <v>13</v>
      </c>
      <c r="I13" s="59"/>
      <c r="J13" s="2"/>
      <c r="K13" s="24"/>
      <c r="L13" s="1"/>
    </row>
    <row r="14" spans="1:16" ht="25.5" x14ac:dyDescent="0.2">
      <c r="A14" s="128"/>
      <c r="B14" s="144"/>
      <c r="C14" s="131"/>
      <c r="D14" s="32" t="s">
        <v>10</v>
      </c>
      <c r="E14" s="121"/>
      <c r="F14" s="2" t="s">
        <v>254</v>
      </c>
      <c r="G14" s="7" t="s">
        <v>781</v>
      </c>
      <c r="H14" s="35" t="s">
        <v>14</v>
      </c>
      <c r="I14" s="59"/>
      <c r="J14" s="2"/>
      <c r="K14" s="24"/>
      <c r="L14" s="1"/>
    </row>
    <row r="15" spans="1:16" ht="30.75" customHeight="1" thickBot="1" x14ac:dyDescent="0.25">
      <c r="A15" s="128"/>
      <c r="B15" s="145"/>
      <c r="C15" s="132"/>
      <c r="D15" s="36" t="s">
        <v>11</v>
      </c>
      <c r="E15" s="57">
        <v>1</v>
      </c>
      <c r="F15" s="4" t="s">
        <v>258</v>
      </c>
      <c r="G15" s="8" t="s">
        <v>259</v>
      </c>
      <c r="H15" s="17" t="s">
        <v>3</v>
      </c>
      <c r="I15" s="52"/>
      <c r="J15" s="4"/>
      <c r="K15" s="25"/>
      <c r="L15" s="1"/>
    </row>
    <row r="16" spans="1:16" ht="39.75" customHeight="1" x14ac:dyDescent="0.2">
      <c r="A16" s="128"/>
      <c r="B16" s="143">
        <v>4</v>
      </c>
      <c r="C16" s="130" t="s">
        <v>267</v>
      </c>
      <c r="D16" s="30" t="s">
        <v>8</v>
      </c>
      <c r="E16" s="120">
        <v>1.5</v>
      </c>
      <c r="F16" s="5" t="s">
        <v>1265</v>
      </c>
      <c r="G16" s="9" t="s">
        <v>776</v>
      </c>
      <c r="H16" s="16" t="s">
        <v>12</v>
      </c>
      <c r="I16" s="58">
        <v>0.5</v>
      </c>
      <c r="J16" s="5" t="s">
        <v>256</v>
      </c>
      <c r="K16" s="23" t="s">
        <v>784</v>
      </c>
      <c r="L16" s="93">
        <f>E16+E19+I16+I17+I18+I19</f>
        <v>4</v>
      </c>
    </row>
    <row r="17" spans="1:12" x14ac:dyDescent="0.2">
      <c r="A17" s="128"/>
      <c r="B17" s="144"/>
      <c r="C17" s="131"/>
      <c r="D17" s="32" t="s">
        <v>9</v>
      </c>
      <c r="E17" s="121"/>
      <c r="F17" s="2"/>
      <c r="G17" s="7"/>
      <c r="H17" s="33" t="s">
        <v>13</v>
      </c>
      <c r="I17" s="59"/>
      <c r="J17" s="2"/>
      <c r="K17" s="24"/>
      <c r="L17" s="1"/>
    </row>
    <row r="18" spans="1:12" ht="32.450000000000003" customHeight="1" x14ac:dyDescent="0.2">
      <c r="A18" s="128"/>
      <c r="B18" s="144"/>
      <c r="C18" s="131"/>
      <c r="D18" s="32" t="s">
        <v>10</v>
      </c>
      <c r="E18" s="121"/>
      <c r="F18" s="2" t="s">
        <v>255</v>
      </c>
      <c r="G18" s="7" t="s">
        <v>783</v>
      </c>
      <c r="H18" s="35" t="s">
        <v>14</v>
      </c>
      <c r="I18" s="59">
        <v>1</v>
      </c>
      <c r="J18" s="2" t="s">
        <v>262</v>
      </c>
      <c r="K18" s="24" t="s">
        <v>57</v>
      </c>
      <c r="L18" s="1"/>
    </row>
    <row r="19" spans="1:12" ht="57.75" customHeight="1" thickBot="1" x14ac:dyDescent="0.25">
      <c r="A19" s="129"/>
      <c r="B19" s="145"/>
      <c r="C19" s="132"/>
      <c r="D19" s="36" t="s">
        <v>11</v>
      </c>
      <c r="E19" s="57"/>
      <c r="F19" s="4"/>
      <c r="G19" s="8"/>
      <c r="H19" s="17" t="s">
        <v>3</v>
      </c>
      <c r="I19" s="57">
        <v>1</v>
      </c>
      <c r="J19" s="4" t="s">
        <v>1266</v>
      </c>
      <c r="K19" s="25" t="s">
        <v>785</v>
      </c>
      <c r="L19" s="1"/>
    </row>
    <row r="20" spans="1:12" x14ac:dyDescent="0.2">
      <c r="A20" s="40"/>
      <c r="B20" s="40"/>
      <c r="C20" s="40"/>
      <c r="D20" s="41" t="s">
        <v>63</v>
      </c>
      <c r="E20" s="18">
        <f>E4+E8+E12+E16</f>
        <v>6</v>
      </c>
      <c r="H20" s="42" t="s">
        <v>671</v>
      </c>
      <c r="I20" s="18">
        <f>I4+I8+I12+I16</f>
        <v>1.5</v>
      </c>
      <c r="L20" s="18"/>
    </row>
    <row r="21" spans="1:12" x14ac:dyDescent="0.2">
      <c r="A21" s="40"/>
      <c r="B21" s="40"/>
      <c r="C21" s="40"/>
      <c r="D21" s="42" t="s">
        <v>64</v>
      </c>
      <c r="E21" s="18">
        <f>E7+E11+E15+E19</f>
        <v>3</v>
      </c>
      <c r="H21" s="42" t="s">
        <v>65</v>
      </c>
      <c r="I21" s="18">
        <f>I5+I9+I13+I17</f>
        <v>1</v>
      </c>
    </row>
    <row r="22" spans="1:12" x14ac:dyDescent="0.2">
      <c r="A22" s="40"/>
      <c r="B22" s="40"/>
      <c r="C22" s="40"/>
      <c r="D22" s="40"/>
      <c r="H22" s="42" t="s">
        <v>66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68</v>
      </c>
      <c r="E23" s="26">
        <f>K2</f>
        <v>0.5</v>
      </c>
      <c r="H23" s="42" t="s">
        <v>67</v>
      </c>
      <c r="I23" s="18">
        <f>I7+I11+I15+I19</f>
        <v>2</v>
      </c>
    </row>
    <row r="24" spans="1:12" x14ac:dyDescent="0.2">
      <c r="H24" s="41" t="s">
        <v>62</v>
      </c>
      <c r="I24" s="18">
        <v>1</v>
      </c>
    </row>
    <row r="26" spans="1:12" x14ac:dyDescent="0.2">
      <c r="F26" s="13" t="s">
        <v>163</v>
      </c>
      <c r="G26" s="18">
        <f>E20+E21+I20+I21+I22+I24+I23</f>
        <v>15.5</v>
      </c>
    </row>
    <row r="27" spans="1:12" x14ac:dyDescent="0.2">
      <c r="C27" s="1"/>
    </row>
  </sheetData>
  <mergeCells count="14">
    <mergeCell ref="E4:E6"/>
    <mergeCell ref="B8:B11"/>
    <mergeCell ref="C8:C11"/>
    <mergeCell ref="A1:E2"/>
    <mergeCell ref="A4:A19"/>
    <mergeCell ref="E8:E10"/>
    <mergeCell ref="B12:B15"/>
    <mergeCell ref="C12:C15"/>
    <mergeCell ref="E12:E14"/>
    <mergeCell ref="B4:B7"/>
    <mergeCell ref="C4:C7"/>
    <mergeCell ref="B16:B19"/>
    <mergeCell ref="C16:C19"/>
    <mergeCell ref="E16:E18"/>
  </mergeCells>
  <pageMargins left="0.7" right="0.7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1318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0.5</v>
      </c>
      <c r="L2" s="18">
        <f>SUM(L4:L23)</f>
        <v>17.5</v>
      </c>
    </row>
    <row r="3" spans="1:16" ht="37.1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7.5" customHeight="1" x14ac:dyDescent="0.2">
      <c r="A4" s="127" t="s">
        <v>268</v>
      </c>
      <c r="B4" s="143">
        <v>1</v>
      </c>
      <c r="C4" s="130" t="s">
        <v>269</v>
      </c>
      <c r="D4" s="30" t="s">
        <v>8</v>
      </c>
      <c r="E4" s="147">
        <v>1.5</v>
      </c>
      <c r="F4" s="5" t="s">
        <v>315</v>
      </c>
      <c r="G4" s="9" t="s">
        <v>786</v>
      </c>
      <c r="H4" s="16" t="s">
        <v>12</v>
      </c>
      <c r="I4" s="31">
        <v>0.5</v>
      </c>
      <c r="J4" s="5" t="s">
        <v>1163</v>
      </c>
      <c r="K4" s="23" t="s">
        <v>789</v>
      </c>
      <c r="L4" s="93">
        <f>E4+E7+I4+I5+I6+I7</f>
        <v>3.8</v>
      </c>
    </row>
    <row r="5" spans="1:16" ht="26.25" customHeight="1" x14ac:dyDescent="0.2">
      <c r="A5" s="128"/>
      <c r="B5" s="144"/>
      <c r="C5" s="131"/>
      <c r="D5" s="32" t="s">
        <v>9</v>
      </c>
      <c r="E5" s="146"/>
      <c r="F5" s="2" t="s">
        <v>271</v>
      </c>
      <c r="G5" s="7" t="s">
        <v>788</v>
      </c>
      <c r="H5" s="33" t="s">
        <v>13</v>
      </c>
      <c r="I5" s="34"/>
      <c r="J5" s="2"/>
      <c r="K5" s="24"/>
      <c r="L5" s="1"/>
    </row>
    <row r="6" spans="1:16" ht="54.75" customHeight="1" x14ac:dyDescent="0.2">
      <c r="A6" s="128"/>
      <c r="B6" s="144"/>
      <c r="C6" s="131"/>
      <c r="D6" s="32" t="s">
        <v>10</v>
      </c>
      <c r="E6" s="146"/>
      <c r="F6" s="2" t="s">
        <v>270</v>
      </c>
      <c r="G6" s="7" t="s">
        <v>787</v>
      </c>
      <c r="H6" s="35" t="s">
        <v>14</v>
      </c>
      <c r="I6" s="34">
        <v>0.8</v>
      </c>
      <c r="J6" s="2" t="s">
        <v>287</v>
      </c>
      <c r="K6" s="24" t="s">
        <v>288</v>
      </c>
      <c r="L6" s="1"/>
      <c r="O6" s="61"/>
    </row>
    <row r="7" spans="1:16" ht="26.25" thickBot="1" x14ac:dyDescent="0.25">
      <c r="A7" s="128"/>
      <c r="B7" s="149"/>
      <c r="C7" s="142"/>
      <c r="D7" s="67" t="s">
        <v>11</v>
      </c>
      <c r="E7" s="68"/>
      <c r="F7" s="65"/>
      <c r="G7" s="21"/>
      <c r="H7" s="22" t="s">
        <v>3</v>
      </c>
      <c r="I7" s="68">
        <v>1</v>
      </c>
      <c r="J7" s="65" t="s">
        <v>291</v>
      </c>
      <c r="K7" s="44" t="s">
        <v>796</v>
      </c>
      <c r="L7" s="1"/>
    </row>
    <row r="8" spans="1:16" ht="55.5" customHeight="1" x14ac:dyDescent="0.2">
      <c r="A8" s="128"/>
      <c r="B8" s="143">
        <v>2</v>
      </c>
      <c r="C8" s="130" t="s">
        <v>272</v>
      </c>
      <c r="D8" s="30" t="s">
        <v>8</v>
      </c>
      <c r="E8" s="147">
        <v>1</v>
      </c>
      <c r="F8" s="5" t="s">
        <v>947</v>
      </c>
      <c r="G8" s="9" t="s">
        <v>1289</v>
      </c>
      <c r="H8" s="16" t="s">
        <v>12</v>
      </c>
      <c r="I8" s="31">
        <v>0.5</v>
      </c>
      <c r="J8" s="5" t="s">
        <v>274</v>
      </c>
      <c r="K8" s="23" t="s">
        <v>790</v>
      </c>
      <c r="L8" s="93">
        <f>E8+E11+I8+I10+I9+I11</f>
        <v>3.2</v>
      </c>
    </row>
    <row r="9" spans="1:16" x14ac:dyDescent="0.2">
      <c r="A9" s="128"/>
      <c r="B9" s="144"/>
      <c r="C9" s="131"/>
      <c r="D9" s="32" t="s">
        <v>9</v>
      </c>
      <c r="E9" s="146"/>
      <c r="F9" s="2"/>
      <c r="G9" s="7"/>
      <c r="H9" s="33" t="s">
        <v>13</v>
      </c>
      <c r="I9" s="34"/>
      <c r="J9" s="2"/>
      <c r="K9" s="24"/>
      <c r="L9" s="1"/>
    </row>
    <row r="10" spans="1:16" ht="38.25" x14ac:dyDescent="0.2">
      <c r="A10" s="128"/>
      <c r="B10" s="144"/>
      <c r="C10" s="131"/>
      <c r="D10" s="32" t="s">
        <v>10</v>
      </c>
      <c r="E10" s="146"/>
      <c r="F10" s="2" t="s">
        <v>273</v>
      </c>
      <c r="G10" s="7" t="s">
        <v>1284</v>
      </c>
      <c r="H10" s="35" t="s">
        <v>14</v>
      </c>
      <c r="I10" s="34">
        <v>0.2</v>
      </c>
      <c r="J10" s="2" t="s">
        <v>275</v>
      </c>
      <c r="K10" s="24" t="s">
        <v>791</v>
      </c>
      <c r="L10" s="1"/>
    </row>
    <row r="11" spans="1:16" ht="39" thickBot="1" x14ac:dyDescent="0.25">
      <c r="A11" s="128"/>
      <c r="B11" s="145"/>
      <c r="C11" s="132"/>
      <c r="D11" s="36" t="s">
        <v>11</v>
      </c>
      <c r="E11" s="37">
        <v>0.5</v>
      </c>
      <c r="F11" s="4" t="s">
        <v>286</v>
      </c>
      <c r="G11" s="8" t="s">
        <v>26</v>
      </c>
      <c r="H11" s="17" t="s">
        <v>3</v>
      </c>
      <c r="I11" s="37">
        <v>1</v>
      </c>
      <c r="J11" s="4" t="s">
        <v>292</v>
      </c>
      <c r="K11" s="25" t="s">
        <v>796</v>
      </c>
      <c r="L11" s="1"/>
      <c r="P11" s="61"/>
    </row>
    <row r="12" spans="1:16" ht="69" customHeight="1" x14ac:dyDescent="0.2">
      <c r="A12" s="128"/>
      <c r="B12" s="148">
        <v>3</v>
      </c>
      <c r="C12" s="139" t="s">
        <v>276</v>
      </c>
      <c r="D12" s="39" t="s">
        <v>8</v>
      </c>
      <c r="E12" s="135">
        <v>1.5</v>
      </c>
      <c r="F12" s="3" t="s">
        <v>948</v>
      </c>
      <c r="G12" s="28" t="s">
        <v>792</v>
      </c>
      <c r="H12" s="29" t="s">
        <v>12</v>
      </c>
      <c r="I12" s="62"/>
      <c r="J12" s="3"/>
      <c r="K12" s="27"/>
      <c r="L12" s="93">
        <f>E12+E15+I12+I13+I14+I15</f>
        <v>3.8</v>
      </c>
    </row>
    <row r="13" spans="1:16" x14ac:dyDescent="0.2">
      <c r="A13" s="128"/>
      <c r="B13" s="144"/>
      <c r="C13" s="131"/>
      <c r="D13" s="32" t="s">
        <v>9</v>
      </c>
      <c r="E13" s="146"/>
      <c r="F13" s="2"/>
      <c r="G13" s="7"/>
      <c r="H13" s="33" t="s">
        <v>13</v>
      </c>
      <c r="I13" s="34">
        <v>1</v>
      </c>
      <c r="J13" s="2" t="s">
        <v>289</v>
      </c>
      <c r="K13" s="24" t="s">
        <v>290</v>
      </c>
      <c r="L13" s="1"/>
    </row>
    <row r="14" spans="1:16" ht="25.5" x14ac:dyDescent="0.2">
      <c r="A14" s="128"/>
      <c r="B14" s="144"/>
      <c r="C14" s="131"/>
      <c r="D14" s="32" t="s">
        <v>10</v>
      </c>
      <c r="E14" s="146"/>
      <c r="F14" s="2" t="s">
        <v>277</v>
      </c>
      <c r="G14" s="7" t="s">
        <v>1290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49"/>
      <c r="C15" s="142"/>
      <c r="D15" s="67" t="s">
        <v>11</v>
      </c>
      <c r="E15" s="68">
        <v>0.8</v>
      </c>
      <c r="F15" s="65" t="s">
        <v>285</v>
      </c>
      <c r="G15" s="21" t="s">
        <v>26</v>
      </c>
      <c r="H15" s="22" t="s">
        <v>3</v>
      </c>
      <c r="I15" s="68">
        <v>0.5</v>
      </c>
      <c r="J15" s="65" t="s">
        <v>1164</v>
      </c>
      <c r="K15" s="44" t="s">
        <v>793</v>
      </c>
      <c r="L15" s="1"/>
    </row>
    <row r="16" spans="1:16" ht="55.5" customHeight="1" x14ac:dyDescent="0.2">
      <c r="A16" s="128"/>
      <c r="B16" s="143">
        <v>4</v>
      </c>
      <c r="C16" s="130" t="s">
        <v>278</v>
      </c>
      <c r="D16" s="30" t="s">
        <v>8</v>
      </c>
      <c r="E16" s="147">
        <v>1.5</v>
      </c>
      <c r="F16" s="5" t="s">
        <v>316</v>
      </c>
      <c r="G16" s="9" t="s">
        <v>691</v>
      </c>
      <c r="H16" s="16" t="s">
        <v>12</v>
      </c>
      <c r="I16" s="31">
        <v>0.5</v>
      </c>
      <c r="J16" s="5" t="s">
        <v>973</v>
      </c>
      <c r="K16" s="23" t="s">
        <v>794</v>
      </c>
      <c r="L16" s="93">
        <f>E16+E19+I16+I17+I18+I19</f>
        <v>3.2</v>
      </c>
    </row>
    <row r="17" spans="1:12" x14ac:dyDescent="0.2">
      <c r="A17" s="128"/>
      <c r="B17" s="144"/>
      <c r="C17" s="131"/>
      <c r="D17" s="32" t="s">
        <v>9</v>
      </c>
      <c r="E17" s="146"/>
      <c r="F17" s="2"/>
      <c r="G17" s="7"/>
      <c r="H17" s="33" t="s">
        <v>13</v>
      </c>
      <c r="I17" s="34"/>
      <c r="J17" s="2"/>
      <c r="K17" s="24"/>
      <c r="L17" s="1"/>
    </row>
    <row r="18" spans="1:12" ht="25.5" x14ac:dyDescent="0.2">
      <c r="A18" s="128"/>
      <c r="B18" s="144"/>
      <c r="C18" s="131"/>
      <c r="D18" s="32" t="s">
        <v>10</v>
      </c>
      <c r="E18" s="146"/>
      <c r="F18" s="2"/>
      <c r="G18" s="7"/>
      <c r="H18" s="35" t="s">
        <v>14</v>
      </c>
      <c r="I18" s="34">
        <v>0.2</v>
      </c>
      <c r="J18" s="2" t="s">
        <v>279</v>
      </c>
      <c r="K18" s="24" t="s">
        <v>795</v>
      </c>
      <c r="L18" s="1"/>
    </row>
    <row r="19" spans="1:12" ht="56.45" customHeight="1" thickBot="1" x14ac:dyDescent="0.25">
      <c r="A19" s="128"/>
      <c r="B19" s="145"/>
      <c r="C19" s="132"/>
      <c r="D19" s="36" t="s">
        <v>11</v>
      </c>
      <c r="E19" s="37">
        <v>1</v>
      </c>
      <c r="F19" s="4" t="s">
        <v>284</v>
      </c>
      <c r="G19" s="8" t="s">
        <v>283</v>
      </c>
      <c r="H19" s="17" t="s">
        <v>3</v>
      </c>
      <c r="I19" s="37"/>
      <c r="J19" s="4"/>
      <c r="K19" s="25"/>
      <c r="L19" s="1"/>
    </row>
    <row r="20" spans="1:12" ht="68.25" customHeight="1" x14ac:dyDescent="0.2">
      <c r="A20" s="128"/>
      <c r="B20" s="148">
        <v>5</v>
      </c>
      <c r="C20" s="141" t="s">
        <v>280</v>
      </c>
      <c r="D20" s="39" t="s">
        <v>8</v>
      </c>
      <c r="E20" s="135">
        <v>1</v>
      </c>
      <c r="F20" s="3" t="s">
        <v>1165</v>
      </c>
      <c r="G20" s="28" t="s">
        <v>782</v>
      </c>
      <c r="H20" s="29" t="s">
        <v>12</v>
      </c>
      <c r="I20" s="62">
        <v>0.5</v>
      </c>
      <c r="J20" s="3" t="s">
        <v>281</v>
      </c>
      <c r="K20" s="27" t="s">
        <v>699</v>
      </c>
      <c r="L20" s="93">
        <f>E20+E23+I20+I21+I22+I23</f>
        <v>3.5</v>
      </c>
    </row>
    <row r="21" spans="1:12" x14ac:dyDescent="0.2">
      <c r="A21" s="128"/>
      <c r="B21" s="144"/>
      <c r="C21" s="118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x14ac:dyDescent="0.2">
      <c r="A22" s="128"/>
      <c r="B22" s="144"/>
      <c r="C22" s="118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2" ht="36.75" customHeight="1" thickBot="1" x14ac:dyDescent="0.25">
      <c r="A23" s="129"/>
      <c r="B23" s="145"/>
      <c r="C23" s="119"/>
      <c r="D23" s="36" t="s">
        <v>11</v>
      </c>
      <c r="E23" s="37">
        <v>1</v>
      </c>
      <c r="F23" s="4" t="s">
        <v>282</v>
      </c>
      <c r="G23" s="8" t="s">
        <v>283</v>
      </c>
      <c r="H23" s="17" t="s">
        <v>3</v>
      </c>
      <c r="I23" s="37">
        <v>1</v>
      </c>
      <c r="J23" s="4" t="s">
        <v>293</v>
      </c>
      <c r="K23" s="25" t="s">
        <v>796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6.5</v>
      </c>
      <c r="H24" s="42" t="s">
        <v>671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3.3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1.2</v>
      </c>
    </row>
    <row r="27" spans="1:12" x14ac:dyDescent="0.2">
      <c r="A27" s="40"/>
      <c r="B27" s="40"/>
      <c r="C27" s="40"/>
      <c r="D27" s="41" t="s">
        <v>68</v>
      </c>
      <c r="E27" s="26">
        <f>K2</f>
        <v>0.5</v>
      </c>
      <c r="H27" s="42" t="s">
        <v>67</v>
      </c>
      <c r="I27" s="18">
        <f>I7+I11+I15+I19+I23</f>
        <v>3.5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19.5</v>
      </c>
    </row>
    <row r="31" spans="1:12" x14ac:dyDescent="0.2">
      <c r="C31" s="1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1319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9.75" customHeight="1" x14ac:dyDescent="0.2">
      <c r="A4" s="127" t="s">
        <v>1198</v>
      </c>
      <c r="B4" s="143">
        <v>1</v>
      </c>
      <c r="C4" s="130" t="s">
        <v>317</v>
      </c>
      <c r="D4" s="30" t="s">
        <v>8</v>
      </c>
      <c r="E4" s="147">
        <v>1.5</v>
      </c>
      <c r="F4" s="5" t="s">
        <v>318</v>
      </c>
      <c r="G4" s="9" t="s">
        <v>797</v>
      </c>
      <c r="H4" s="16" t="s">
        <v>12</v>
      </c>
      <c r="I4" s="31">
        <v>0.5</v>
      </c>
      <c r="J4" s="5" t="s">
        <v>320</v>
      </c>
      <c r="K4" s="23" t="s">
        <v>798</v>
      </c>
      <c r="L4" s="93">
        <f>E4+E7+I4+I5+I6+I7</f>
        <v>4</v>
      </c>
    </row>
    <row r="5" spans="1:16" ht="18.75" customHeight="1" x14ac:dyDescent="0.2">
      <c r="A5" s="128"/>
      <c r="B5" s="144"/>
      <c r="C5" s="131"/>
      <c r="D5" s="32" t="s">
        <v>9</v>
      </c>
      <c r="E5" s="146"/>
      <c r="F5" s="87"/>
      <c r="G5" s="7"/>
      <c r="H5" s="33" t="s">
        <v>13</v>
      </c>
      <c r="I5" s="34"/>
      <c r="J5" s="2"/>
      <c r="K5" s="24"/>
      <c r="L5" s="1"/>
    </row>
    <row r="6" spans="1:16" ht="58.15" customHeight="1" x14ac:dyDescent="0.2">
      <c r="A6" s="128"/>
      <c r="B6" s="144"/>
      <c r="C6" s="131"/>
      <c r="D6" s="32" t="s">
        <v>10</v>
      </c>
      <c r="E6" s="146"/>
      <c r="F6" s="2" t="s">
        <v>319</v>
      </c>
      <c r="G6" s="7" t="s">
        <v>1291</v>
      </c>
      <c r="H6" s="35" t="s">
        <v>14</v>
      </c>
      <c r="I6" s="34"/>
      <c r="J6" s="2"/>
      <c r="K6" s="24"/>
      <c r="L6" s="1"/>
      <c r="O6" s="61"/>
    </row>
    <row r="7" spans="1:16" ht="26.25" thickBot="1" x14ac:dyDescent="0.25">
      <c r="A7" s="128"/>
      <c r="B7" s="149"/>
      <c r="C7" s="142"/>
      <c r="D7" s="67" t="s">
        <v>11</v>
      </c>
      <c r="E7" s="68">
        <v>1</v>
      </c>
      <c r="F7" s="65" t="s">
        <v>327</v>
      </c>
      <c r="G7" s="21" t="s">
        <v>54</v>
      </c>
      <c r="H7" s="22" t="s">
        <v>3</v>
      </c>
      <c r="I7" s="68">
        <v>1</v>
      </c>
      <c r="J7" s="65" t="s">
        <v>333</v>
      </c>
      <c r="K7" s="44" t="s">
        <v>804</v>
      </c>
      <c r="L7" s="1"/>
    </row>
    <row r="8" spans="1:16" ht="54.75" customHeight="1" x14ac:dyDescent="0.2">
      <c r="A8" s="128"/>
      <c r="B8" s="143">
        <v>2</v>
      </c>
      <c r="C8" s="130" t="s">
        <v>321</v>
      </c>
      <c r="D8" s="30" t="s">
        <v>8</v>
      </c>
      <c r="E8" s="147">
        <v>1.5</v>
      </c>
      <c r="F8" s="5" t="s">
        <v>1213</v>
      </c>
      <c r="G8" s="9" t="s">
        <v>799</v>
      </c>
      <c r="H8" s="16" t="s">
        <v>12</v>
      </c>
      <c r="I8" s="31"/>
      <c r="J8" s="5"/>
      <c r="K8" s="23"/>
      <c r="L8" s="93">
        <f>E8+E11+I8+I10+I9+I11</f>
        <v>3.5</v>
      </c>
    </row>
    <row r="9" spans="1:16" ht="14.25" x14ac:dyDescent="0.2">
      <c r="A9" s="128"/>
      <c r="B9" s="144"/>
      <c r="C9" s="131"/>
      <c r="D9" s="32" t="s">
        <v>9</v>
      </c>
      <c r="E9" s="146"/>
      <c r="F9" s="87"/>
      <c r="G9" s="7"/>
      <c r="H9" s="33" t="s">
        <v>13</v>
      </c>
      <c r="I9" s="34"/>
      <c r="J9" s="2"/>
      <c r="K9" s="24"/>
      <c r="L9" s="1"/>
    </row>
    <row r="10" spans="1:16" ht="51" x14ac:dyDescent="0.2">
      <c r="A10" s="128"/>
      <c r="B10" s="144"/>
      <c r="C10" s="131"/>
      <c r="D10" s="32" t="s">
        <v>10</v>
      </c>
      <c r="E10" s="146"/>
      <c r="F10" s="2" t="s">
        <v>322</v>
      </c>
      <c r="G10" s="7" t="s">
        <v>1292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28"/>
      <c r="B11" s="145"/>
      <c r="C11" s="132"/>
      <c r="D11" s="36" t="s">
        <v>11</v>
      </c>
      <c r="E11" s="37">
        <v>1</v>
      </c>
      <c r="F11" s="4" t="s">
        <v>327</v>
      </c>
      <c r="G11" s="8" t="s">
        <v>54</v>
      </c>
      <c r="H11" s="17" t="s">
        <v>3</v>
      </c>
      <c r="I11" s="37">
        <v>1</v>
      </c>
      <c r="J11" s="4" t="s">
        <v>332</v>
      </c>
      <c r="K11" s="25" t="s">
        <v>805</v>
      </c>
      <c r="L11" s="1"/>
      <c r="P11" s="61"/>
    </row>
    <row r="12" spans="1:16" ht="57" customHeight="1" x14ac:dyDescent="0.2">
      <c r="A12" s="128"/>
      <c r="B12" s="148">
        <v>3</v>
      </c>
      <c r="C12" s="139" t="s">
        <v>323</v>
      </c>
      <c r="D12" s="39" t="s">
        <v>8</v>
      </c>
      <c r="E12" s="135">
        <v>1.5</v>
      </c>
      <c r="F12" s="3" t="s">
        <v>324</v>
      </c>
      <c r="G12" s="28" t="s">
        <v>800</v>
      </c>
      <c r="H12" s="29" t="s">
        <v>12</v>
      </c>
      <c r="I12" s="62"/>
      <c r="J12" s="3"/>
      <c r="K12" s="27"/>
      <c r="L12" s="93">
        <f>E12+E15+I12+I13+I14+I15</f>
        <v>3</v>
      </c>
    </row>
    <row r="13" spans="1:16" ht="14.25" x14ac:dyDescent="0.2">
      <c r="A13" s="128"/>
      <c r="B13" s="144"/>
      <c r="C13" s="131"/>
      <c r="D13" s="32" t="s">
        <v>9</v>
      </c>
      <c r="E13" s="146"/>
      <c r="F13" s="87"/>
      <c r="G13" s="7"/>
      <c r="H13" s="33" t="s">
        <v>13</v>
      </c>
      <c r="I13" s="34"/>
      <c r="J13" s="2"/>
      <c r="K13" s="24"/>
      <c r="L13" s="1"/>
    </row>
    <row r="14" spans="1:16" ht="25.5" x14ac:dyDescent="0.2">
      <c r="A14" s="128"/>
      <c r="B14" s="144"/>
      <c r="C14" s="131"/>
      <c r="D14" s="32" t="s">
        <v>10</v>
      </c>
      <c r="E14" s="146"/>
      <c r="F14" s="2" t="s">
        <v>1166</v>
      </c>
      <c r="G14" s="7" t="s">
        <v>1293</v>
      </c>
      <c r="H14" s="35" t="s">
        <v>14</v>
      </c>
      <c r="I14" s="34"/>
      <c r="J14" s="2"/>
      <c r="K14" s="24"/>
      <c r="L14" s="1"/>
    </row>
    <row r="15" spans="1:16" ht="34.5" thickBot="1" x14ac:dyDescent="0.25">
      <c r="A15" s="128"/>
      <c r="B15" s="149"/>
      <c r="C15" s="142"/>
      <c r="D15" s="67" t="s">
        <v>11</v>
      </c>
      <c r="E15" s="68">
        <v>1</v>
      </c>
      <c r="F15" s="65" t="s">
        <v>328</v>
      </c>
      <c r="G15" s="21" t="s">
        <v>54</v>
      </c>
      <c r="H15" s="22" t="s">
        <v>3</v>
      </c>
      <c r="I15" s="65">
        <v>0.5</v>
      </c>
      <c r="J15" s="65" t="s">
        <v>325</v>
      </c>
      <c r="K15" s="44" t="s">
        <v>801</v>
      </c>
      <c r="L15" s="1"/>
    </row>
    <row r="16" spans="1:16" ht="87" customHeight="1" x14ac:dyDescent="0.2">
      <c r="A16" s="128"/>
      <c r="B16" s="143">
        <v>4</v>
      </c>
      <c r="C16" s="130" t="s">
        <v>326</v>
      </c>
      <c r="D16" s="30" t="s">
        <v>8</v>
      </c>
      <c r="E16" s="147">
        <v>1.5</v>
      </c>
      <c r="F16" s="5" t="s">
        <v>802</v>
      </c>
      <c r="G16" s="9" t="s">
        <v>803</v>
      </c>
      <c r="H16" s="16" t="s">
        <v>12</v>
      </c>
      <c r="I16" s="31"/>
      <c r="J16" s="5"/>
      <c r="K16" s="23"/>
      <c r="L16" s="93">
        <f>E16+E19+I16+I17+I18+I19</f>
        <v>2.5</v>
      </c>
    </row>
    <row r="17" spans="1:12" x14ac:dyDescent="0.2">
      <c r="A17" s="128"/>
      <c r="B17" s="144"/>
      <c r="C17" s="131"/>
      <c r="D17" s="32" t="s">
        <v>9</v>
      </c>
      <c r="E17" s="146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28"/>
      <c r="B18" s="144"/>
      <c r="C18" s="131"/>
      <c r="D18" s="32" t="s">
        <v>10</v>
      </c>
      <c r="E18" s="146"/>
      <c r="F18" s="2"/>
      <c r="G18" s="7"/>
      <c r="H18" s="35" t="s">
        <v>14</v>
      </c>
      <c r="I18" s="34"/>
      <c r="J18" s="2"/>
      <c r="K18" s="24"/>
      <c r="L18" s="1"/>
    </row>
    <row r="19" spans="1:12" ht="27.6" customHeight="1" thickBot="1" x14ac:dyDescent="0.25">
      <c r="A19" s="128"/>
      <c r="B19" s="145"/>
      <c r="C19" s="132"/>
      <c r="D19" s="36" t="s">
        <v>11</v>
      </c>
      <c r="E19" s="37">
        <v>1</v>
      </c>
      <c r="F19" s="4" t="s">
        <v>329</v>
      </c>
      <c r="G19" s="8" t="s">
        <v>54</v>
      </c>
      <c r="H19" s="17" t="s">
        <v>3</v>
      </c>
      <c r="I19" s="37"/>
      <c r="J19" s="4"/>
      <c r="K19" s="25"/>
      <c r="L19" s="1"/>
    </row>
    <row r="20" spans="1:12" ht="47.25" customHeight="1" x14ac:dyDescent="0.2">
      <c r="A20" s="128"/>
      <c r="B20" s="148">
        <v>5</v>
      </c>
      <c r="C20" s="117" t="s">
        <v>338</v>
      </c>
      <c r="D20" s="39" t="s">
        <v>8</v>
      </c>
      <c r="E20" s="135">
        <v>1</v>
      </c>
      <c r="F20" s="20" t="s">
        <v>949</v>
      </c>
      <c r="G20" s="28" t="s">
        <v>807</v>
      </c>
      <c r="H20" s="29" t="s">
        <v>12</v>
      </c>
      <c r="I20" s="62">
        <v>1</v>
      </c>
      <c r="J20" s="3" t="s">
        <v>335</v>
      </c>
      <c r="K20" s="27" t="s">
        <v>330</v>
      </c>
      <c r="L20" s="93">
        <f>E20+E23+I20+I21+I22+I23</f>
        <v>3</v>
      </c>
    </row>
    <row r="21" spans="1:12" x14ac:dyDescent="0.2">
      <c r="A21" s="128"/>
      <c r="B21" s="144"/>
      <c r="C21" s="118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ht="38.25" x14ac:dyDescent="0.2">
      <c r="A22" s="128"/>
      <c r="B22" s="144"/>
      <c r="C22" s="118"/>
      <c r="D22" s="32" t="s">
        <v>10</v>
      </c>
      <c r="E22" s="146"/>
      <c r="F22" s="80" t="s">
        <v>334</v>
      </c>
      <c r="G22" s="7" t="s">
        <v>808</v>
      </c>
      <c r="H22" s="35" t="s">
        <v>14</v>
      </c>
      <c r="I22" s="34">
        <v>0.5</v>
      </c>
      <c r="J22" s="99" t="s">
        <v>336</v>
      </c>
      <c r="K22" s="24" t="s">
        <v>809</v>
      </c>
      <c r="L22" s="1"/>
    </row>
    <row r="23" spans="1:12" ht="26.25" thickBot="1" x14ac:dyDescent="0.25">
      <c r="A23" s="129"/>
      <c r="B23" s="145"/>
      <c r="C23" s="119"/>
      <c r="D23" s="36" t="s">
        <v>11</v>
      </c>
      <c r="E23" s="37"/>
      <c r="F23" s="4"/>
      <c r="G23" s="8"/>
      <c r="H23" s="17" t="s">
        <v>3</v>
      </c>
      <c r="I23" s="37">
        <v>0.5</v>
      </c>
      <c r="J23" s="4" t="s">
        <v>331</v>
      </c>
      <c r="K23" s="25" t="s">
        <v>806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7</v>
      </c>
      <c r="H24" s="42" t="s">
        <v>671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0.5</v>
      </c>
    </row>
    <row r="27" spans="1:12" x14ac:dyDescent="0.2">
      <c r="A27" s="40"/>
      <c r="B27" s="40"/>
      <c r="C27" s="40"/>
      <c r="D27" s="41" t="s">
        <v>68</v>
      </c>
      <c r="E27" s="26">
        <f>K2</f>
        <v>2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18</v>
      </c>
    </row>
    <row r="31" spans="1:12" x14ac:dyDescent="0.2">
      <c r="C31" s="1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1"/>
  <sheetViews>
    <sheetView view="pageBreakPreview" zoomScale="80" zoomScaleNormal="75" zoomScaleSheetLayoutView="80" workbookViewId="0">
      <selection activeCell="K25" sqref="K25"/>
    </sheetView>
  </sheetViews>
  <sheetFormatPr defaultColWidth="9.140625" defaultRowHeight="12.75" x14ac:dyDescent="0.2"/>
  <cols>
    <col min="1" max="1" width="16" customWidth="1"/>
    <col min="2" max="2" width="4" customWidth="1"/>
    <col min="3" max="3" width="16.7109375" customWidth="1"/>
    <col min="4" max="4" width="6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6" ht="13.5" customHeight="1" x14ac:dyDescent="0.2">
      <c r="A1" s="140" t="s">
        <v>1320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7.5</v>
      </c>
      <c r="L2" s="18">
        <f>SUM(L4:L23)</f>
        <v>10.5</v>
      </c>
    </row>
    <row r="3" spans="1:16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9" customHeight="1" x14ac:dyDescent="0.2">
      <c r="A4" s="150" t="s">
        <v>1198</v>
      </c>
      <c r="B4" s="143">
        <v>1</v>
      </c>
      <c r="C4" s="130" t="s">
        <v>337</v>
      </c>
      <c r="D4" s="30" t="s">
        <v>8</v>
      </c>
      <c r="E4" s="147">
        <v>1</v>
      </c>
      <c r="F4" s="5" t="s">
        <v>369</v>
      </c>
      <c r="G4" s="9" t="s">
        <v>807</v>
      </c>
      <c r="H4" s="16" t="s">
        <v>1194</v>
      </c>
      <c r="I4" s="31"/>
      <c r="J4" s="5"/>
      <c r="K4" s="23"/>
      <c r="L4" s="93">
        <f>E4+E7+I4+I5+I6+I7</f>
        <v>3</v>
      </c>
    </row>
    <row r="5" spans="1:16" ht="16.149999999999999" customHeight="1" x14ac:dyDescent="0.2">
      <c r="A5" s="151"/>
      <c r="B5" s="144"/>
      <c r="C5" s="131"/>
      <c r="D5" s="32" t="s">
        <v>9</v>
      </c>
      <c r="E5" s="146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51"/>
      <c r="B6" s="144"/>
      <c r="C6" s="131"/>
      <c r="D6" s="32" t="s">
        <v>10</v>
      </c>
      <c r="E6" s="146"/>
      <c r="F6" s="2"/>
      <c r="G6" s="7"/>
      <c r="H6" s="35" t="s">
        <v>14</v>
      </c>
      <c r="I6" s="34"/>
      <c r="J6" s="2"/>
      <c r="K6" s="24"/>
      <c r="L6" s="1"/>
      <c r="O6" s="79"/>
    </row>
    <row r="7" spans="1:16" ht="39" thickBot="1" x14ac:dyDescent="0.25">
      <c r="A7" s="152"/>
      <c r="B7" s="145"/>
      <c r="C7" s="132"/>
      <c r="D7" s="36" t="s">
        <v>11</v>
      </c>
      <c r="E7" s="37">
        <v>1</v>
      </c>
      <c r="F7" s="4" t="s">
        <v>341</v>
      </c>
      <c r="G7" s="8" t="s">
        <v>54</v>
      </c>
      <c r="H7" s="17" t="s">
        <v>3</v>
      </c>
      <c r="I7" s="37">
        <v>1</v>
      </c>
      <c r="J7" s="4" t="s">
        <v>347</v>
      </c>
      <c r="K7" s="25" t="s">
        <v>811</v>
      </c>
      <c r="L7" s="1"/>
    </row>
    <row r="8" spans="1:16" ht="35.450000000000003" customHeight="1" x14ac:dyDescent="0.2">
      <c r="A8" s="150" t="s">
        <v>1245</v>
      </c>
      <c r="B8" s="148">
        <v>2</v>
      </c>
      <c r="C8" s="139" t="s">
        <v>340</v>
      </c>
      <c r="D8" s="39" t="s">
        <v>8</v>
      </c>
      <c r="E8" s="135">
        <v>1</v>
      </c>
      <c r="F8" s="3" t="s">
        <v>349</v>
      </c>
      <c r="G8" s="28" t="s">
        <v>810</v>
      </c>
      <c r="H8" s="29" t="s">
        <v>1194</v>
      </c>
      <c r="I8" s="62">
        <v>0.5</v>
      </c>
      <c r="J8" s="3" t="s">
        <v>1214</v>
      </c>
      <c r="K8" s="27" t="s">
        <v>757</v>
      </c>
      <c r="L8" s="93">
        <f>E8+E11+I8+I10+I9+I11</f>
        <v>4</v>
      </c>
    </row>
    <row r="9" spans="1:16" x14ac:dyDescent="0.2">
      <c r="A9" s="151"/>
      <c r="B9" s="144"/>
      <c r="C9" s="131"/>
      <c r="D9" s="32" t="s">
        <v>9</v>
      </c>
      <c r="E9" s="146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51"/>
      <c r="B10" s="144"/>
      <c r="C10" s="131"/>
      <c r="D10" s="32" t="s">
        <v>10</v>
      </c>
      <c r="E10" s="146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51"/>
      <c r="B11" s="149"/>
      <c r="C11" s="142"/>
      <c r="D11" s="67" t="s">
        <v>11</v>
      </c>
      <c r="E11" s="68">
        <v>1.5</v>
      </c>
      <c r="F11" s="65" t="s">
        <v>342</v>
      </c>
      <c r="G11" s="21" t="s">
        <v>54</v>
      </c>
      <c r="H11" s="22" t="s">
        <v>3</v>
      </c>
      <c r="I11" s="37">
        <v>1</v>
      </c>
      <c r="J11" s="4" t="s">
        <v>348</v>
      </c>
      <c r="K11" s="25" t="s">
        <v>812</v>
      </c>
      <c r="L11" s="1"/>
      <c r="P11" s="79"/>
    </row>
    <row r="12" spans="1:16" ht="48" customHeight="1" x14ac:dyDescent="0.2">
      <c r="A12" s="151"/>
      <c r="B12" s="143">
        <v>3</v>
      </c>
      <c r="C12" s="130" t="s">
        <v>351</v>
      </c>
      <c r="D12" s="30" t="s">
        <v>8</v>
      </c>
      <c r="E12" s="147">
        <v>0.5</v>
      </c>
      <c r="F12" s="5" t="s">
        <v>350</v>
      </c>
      <c r="G12" s="9" t="s">
        <v>810</v>
      </c>
      <c r="H12" s="16" t="s">
        <v>1194</v>
      </c>
      <c r="I12" s="31"/>
      <c r="J12" s="5"/>
      <c r="K12" s="23"/>
      <c r="L12" s="93">
        <f>E12+E15+I12+I13+I14+I15</f>
        <v>3.5</v>
      </c>
    </row>
    <row r="13" spans="1:16" ht="22.5" x14ac:dyDescent="0.2">
      <c r="A13" s="151"/>
      <c r="B13" s="144"/>
      <c r="C13" s="131"/>
      <c r="D13" s="32" t="s">
        <v>9</v>
      </c>
      <c r="E13" s="146"/>
      <c r="F13" s="2"/>
      <c r="G13" s="7"/>
      <c r="H13" s="33" t="s">
        <v>13</v>
      </c>
      <c r="I13" s="34">
        <v>1</v>
      </c>
      <c r="J13" s="2" t="s">
        <v>346</v>
      </c>
      <c r="K13" s="24" t="s">
        <v>264</v>
      </c>
      <c r="L13" s="1"/>
    </row>
    <row r="14" spans="1:16" ht="31.5" customHeight="1" x14ac:dyDescent="0.2">
      <c r="A14" s="151"/>
      <c r="B14" s="144"/>
      <c r="C14" s="131"/>
      <c r="D14" s="32" t="s">
        <v>10</v>
      </c>
      <c r="E14" s="146"/>
      <c r="F14" s="2"/>
      <c r="G14" s="7"/>
      <c r="H14" s="35" t="s">
        <v>14</v>
      </c>
      <c r="I14" s="34">
        <v>1</v>
      </c>
      <c r="J14" s="2" t="s">
        <v>1215</v>
      </c>
      <c r="K14" s="24" t="s">
        <v>345</v>
      </c>
      <c r="L14" s="1"/>
    </row>
    <row r="15" spans="1:16" ht="26.25" thickBot="1" x14ac:dyDescent="0.25">
      <c r="A15" s="151"/>
      <c r="B15" s="145"/>
      <c r="C15" s="132"/>
      <c r="D15" s="36" t="s">
        <v>11</v>
      </c>
      <c r="E15" s="37">
        <v>1</v>
      </c>
      <c r="F15" s="4" t="s">
        <v>343</v>
      </c>
      <c r="G15" s="8" t="s">
        <v>54</v>
      </c>
      <c r="H15" s="17" t="s">
        <v>3</v>
      </c>
      <c r="I15" s="37"/>
      <c r="J15" s="4"/>
      <c r="K15" s="25"/>
      <c r="L15" s="1"/>
    </row>
    <row r="16" spans="1:16" ht="25.5" x14ac:dyDescent="0.2">
      <c r="A16" s="151"/>
      <c r="B16" s="143">
        <v>4</v>
      </c>
      <c r="C16" s="130" t="s">
        <v>1277</v>
      </c>
      <c r="D16" s="30" t="s">
        <v>8</v>
      </c>
      <c r="E16" s="147"/>
      <c r="F16" s="5"/>
      <c r="G16" s="9"/>
      <c r="H16" s="16" t="s">
        <v>1194</v>
      </c>
      <c r="I16" s="31"/>
      <c r="J16" s="5"/>
      <c r="K16" s="23"/>
      <c r="L16" s="93"/>
    </row>
    <row r="17" spans="1:12" x14ac:dyDescent="0.2">
      <c r="A17" s="151"/>
      <c r="B17" s="144"/>
      <c r="C17" s="131"/>
      <c r="D17" s="32" t="s">
        <v>9</v>
      </c>
      <c r="E17" s="146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51"/>
      <c r="B18" s="144"/>
      <c r="C18" s="131"/>
      <c r="D18" s="32" t="s">
        <v>10</v>
      </c>
      <c r="E18" s="146"/>
      <c r="F18" s="2"/>
      <c r="G18" s="7"/>
      <c r="H18" s="35" t="s">
        <v>14</v>
      </c>
      <c r="I18" s="34"/>
      <c r="J18" s="2"/>
      <c r="K18" s="24"/>
      <c r="L18" s="1"/>
    </row>
    <row r="19" spans="1:12" ht="29.45" customHeight="1" thickBot="1" x14ac:dyDescent="0.25">
      <c r="A19" s="151"/>
      <c r="B19" s="145"/>
      <c r="C19" s="132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</row>
    <row r="20" spans="1:12" ht="25.5" x14ac:dyDescent="0.2">
      <c r="A20" s="151"/>
      <c r="B20" s="143">
        <v>5</v>
      </c>
      <c r="C20" s="130" t="s">
        <v>1277</v>
      </c>
      <c r="D20" s="30" t="s">
        <v>8</v>
      </c>
      <c r="E20" s="147"/>
      <c r="F20" s="5"/>
      <c r="G20" s="9"/>
      <c r="H20" s="16" t="s">
        <v>1194</v>
      </c>
      <c r="I20" s="31"/>
      <c r="J20" s="5"/>
      <c r="K20" s="23"/>
      <c r="L20" s="93"/>
    </row>
    <row r="21" spans="1:12" x14ac:dyDescent="0.2">
      <c r="A21" s="151"/>
      <c r="B21" s="144"/>
      <c r="C21" s="131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x14ac:dyDescent="0.2">
      <c r="A22" s="151"/>
      <c r="B22" s="144"/>
      <c r="C22" s="131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52"/>
      <c r="B23" s="145"/>
      <c r="C23" s="132"/>
      <c r="D23" s="36" t="s">
        <v>11</v>
      </c>
      <c r="E23" s="37"/>
      <c r="F23" s="4"/>
      <c r="G23" s="8"/>
      <c r="H23" s="17" t="s">
        <v>3</v>
      </c>
      <c r="I23" s="4"/>
      <c r="J23" s="4"/>
      <c r="K23" s="25"/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2.5</v>
      </c>
      <c r="H24" s="42" t="s">
        <v>671</v>
      </c>
      <c r="I24" s="18">
        <f>I4+I8+I12+I16+I20</f>
        <v>0.5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3.5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7.5</v>
      </c>
      <c r="H27" s="42" t="s">
        <v>67</v>
      </c>
      <c r="I27" s="18">
        <f>I7+I11+I15+I19+I23</f>
        <v>2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12.5</v>
      </c>
    </row>
    <row r="31" spans="1:12" x14ac:dyDescent="0.2">
      <c r="C31" s="1"/>
    </row>
  </sheetData>
  <mergeCells count="18">
    <mergeCell ref="A1:E2"/>
    <mergeCell ref="A4:A7"/>
    <mergeCell ref="A8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1"/>
  <sheetViews>
    <sheetView view="pageBreakPreview" zoomScale="70" zoomScaleNormal="75" zoomScaleSheetLayoutView="70" workbookViewId="0">
      <selection activeCell="L20" sqref="L20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1321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4</v>
      </c>
      <c r="L2" s="18">
        <f>SUM(L4:L23)</f>
        <v>14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1.25" customHeight="1" x14ac:dyDescent="0.2">
      <c r="A4" s="127" t="s">
        <v>1245</v>
      </c>
      <c r="B4" s="143">
        <v>1</v>
      </c>
      <c r="C4" s="130" t="s">
        <v>352</v>
      </c>
      <c r="D4" s="30" t="s">
        <v>8</v>
      </c>
      <c r="E4" s="147">
        <v>1.5</v>
      </c>
      <c r="F4" s="5" t="s">
        <v>1216</v>
      </c>
      <c r="G4" s="9" t="s">
        <v>813</v>
      </c>
      <c r="H4" s="16" t="s">
        <v>12</v>
      </c>
      <c r="I4" s="31">
        <v>0.5</v>
      </c>
      <c r="J4" s="5" t="s">
        <v>972</v>
      </c>
      <c r="K4" s="23" t="s">
        <v>344</v>
      </c>
      <c r="L4" s="93">
        <f>E4+E7+I4+I5+I6+I7</f>
        <v>4</v>
      </c>
    </row>
    <row r="5" spans="1:16" ht="17.25" customHeight="1" x14ac:dyDescent="0.2">
      <c r="A5" s="128"/>
      <c r="B5" s="144"/>
      <c r="C5" s="131"/>
      <c r="D5" s="32" t="s">
        <v>9</v>
      </c>
      <c r="E5" s="146"/>
      <c r="F5" s="87"/>
      <c r="G5" s="7"/>
      <c r="H5" s="33" t="s">
        <v>13</v>
      </c>
      <c r="I5" s="34"/>
      <c r="J5" s="2"/>
      <c r="K5" s="24"/>
      <c r="L5" s="1"/>
    </row>
    <row r="6" spans="1:16" x14ac:dyDescent="0.2">
      <c r="A6" s="128"/>
      <c r="B6" s="144"/>
      <c r="C6" s="131"/>
      <c r="D6" s="32" t="s">
        <v>10</v>
      </c>
      <c r="E6" s="146"/>
      <c r="F6" s="2"/>
      <c r="G6" s="7"/>
      <c r="H6" s="35" t="s">
        <v>14</v>
      </c>
      <c r="I6" s="34"/>
      <c r="J6" s="2"/>
      <c r="K6" s="24"/>
      <c r="L6" s="1"/>
      <c r="O6" s="61"/>
    </row>
    <row r="7" spans="1:16" ht="26.25" thickBot="1" x14ac:dyDescent="0.25">
      <c r="A7" s="128"/>
      <c r="B7" s="149"/>
      <c r="C7" s="142"/>
      <c r="D7" s="67" t="s">
        <v>11</v>
      </c>
      <c r="E7" s="68">
        <v>1</v>
      </c>
      <c r="F7" s="65" t="s">
        <v>359</v>
      </c>
      <c r="G7" s="21" t="s">
        <v>361</v>
      </c>
      <c r="H7" s="22" t="s">
        <v>3</v>
      </c>
      <c r="I7" s="68">
        <v>1</v>
      </c>
      <c r="J7" s="65" t="s">
        <v>367</v>
      </c>
      <c r="K7" s="44" t="s">
        <v>820</v>
      </c>
      <c r="L7" s="1"/>
    </row>
    <row r="8" spans="1:16" ht="67.5" customHeight="1" x14ac:dyDescent="0.2">
      <c r="A8" s="128"/>
      <c r="B8" s="143">
        <v>2</v>
      </c>
      <c r="C8" s="130" t="s">
        <v>353</v>
      </c>
      <c r="D8" s="30" t="s">
        <v>8</v>
      </c>
      <c r="E8" s="147">
        <v>1.5</v>
      </c>
      <c r="F8" s="5" t="s">
        <v>1167</v>
      </c>
      <c r="G8" s="9" t="s">
        <v>815</v>
      </c>
      <c r="H8" s="16" t="s">
        <v>12</v>
      </c>
      <c r="I8" s="31">
        <v>0.2</v>
      </c>
      <c r="J8" s="5" t="s">
        <v>356</v>
      </c>
      <c r="K8" s="23" t="s">
        <v>817</v>
      </c>
      <c r="L8" s="93">
        <f>E8+E11+I8+I10+I9+I11</f>
        <v>4</v>
      </c>
    </row>
    <row r="9" spans="1:16" x14ac:dyDescent="0.2">
      <c r="A9" s="128"/>
      <c r="B9" s="144"/>
      <c r="C9" s="131"/>
      <c r="D9" s="32" t="s">
        <v>9</v>
      </c>
      <c r="E9" s="146"/>
      <c r="F9" s="2" t="s">
        <v>355</v>
      </c>
      <c r="G9" s="7" t="s">
        <v>716</v>
      </c>
      <c r="H9" s="33" t="s">
        <v>13</v>
      </c>
      <c r="I9" s="34"/>
      <c r="J9" s="2"/>
      <c r="K9" s="24"/>
      <c r="L9" s="1"/>
    </row>
    <row r="10" spans="1:16" ht="30" customHeight="1" x14ac:dyDescent="0.2">
      <c r="A10" s="128"/>
      <c r="B10" s="144"/>
      <c r="C10" s="131"/>
      <c r="D10" s="32" t="s">
        <v>10</v>
      </c>
      <c r="E10" s="146"/>
      <c r="F10" s="2" t="s">
        <v>354</v>
      </c>
      <c r="G10" s="7" t="s">
        <v>816</v>
      </c>
      <c r="H10" s="35" t="s">
        <v>14</v>
      </c>
      <c r="I10" s="34">
        <v>0.3</v>
      </c>
      <c r="J10" s="2" t="s">
        <v>1217</v>
      </c>
      <c r="K10" s="24" t="s">
        <v>814</v>
      </c>
      <c r="L10" s="1"/>
    </row>
    <row r="11" spans="1:16" ht="26.25" thickBot="1" x14ac:dyDescent="0.25">
      <c r="A11" s="128"/>
      <c r="B11" s="145"/>
      <c r="C11" s="132"/>
      <c r="D11" s="36" t="s">
        <v>11</v>
      </c>
      <c r="E11" s="37">
        <v>1</v>
      </c>
      <c r="F11" s="4" t="s">
        <v>359</v>
      </c>
      <c r="G11" s="8" t="s">
        <v>361</v>
      </c>
      <c r="H11" s="17" t="s">
        <v>3</v>
      </c>
      <c r="I11" s="37">
        <v>1</v>
      </c>
      <c r="J11" s="4" t="s">
        <v>368</v>
      </c>
      <c r="K11" s="25" t="s">
        <v>821</v>
      </c>
      <c r="L11" s="1"/>
      <c r="P11" s="61"/>
    </row>
    <row r="12" spans="1:16" ht="58.5" customHeight="1" x14ac:dyDescent="0.2">
      <c r="A12" s="128"/>
      <c r="B12" s="148">
        <v>3</v>
      </c>
      <c r="C12" s="139" t="s">
        <v>357</v>
      </c>
      <c r="D12" s="39" t="s">
        <v>8</v>
      </c>
      <c r="E12" s="135">
        <v>1.5</v>
      </c>
      <c r="F12" s="3" t="s">
        <v>1168</v>
      </c>
      <c r="G12" s="28" t="s">
        <v>818</v>
      </c>
      <c r="H12" s="29" t="s">
        <v>12</v>
      </c>
      <c r="I12" s="62">
        <v>0.2</v>
      </c>
      <c r="J12" s="3" t="s">
        <v>950</v>
      </c>
      <c r="K12" s="27" t="s">
        <v>819</v>
      </c>
      <c r="L12" s="93">
        <f>E12+E15+I12+I13+I14+I15</f>
        <v>4</v>
      </c>
    </row>
    <row r="13" spans="1:16" ht="25.5" x14ac:dyDescent="0.2">
      <c r="A13" s="128"/>
      <c r="B13" s="144"/>
      <c r="C13" s="131"/>
      <c r="D13" s="32" t="s">
        <v>9</v>
      </c>
      <c r="E13" s="146"/>
      <c r="F13" s="87"/>
      <c r="G13" s="7"/>
      <c r="H13" s="33" t="s">
        <v>13</v>
      </c>
      <c r="I13" s="34">
        <v>1</v>
      </c>
      <c r="J13" s="2" t="s">
        <v>365</v>
      </c>
      <c r="K13" s="24" t="s">
        <v>366</v>
      </c>
      <c r="L13" s="1"/>
    </row>
    <row r="14" spans="1:16" x14ac:dyDescent="0.2">
      <c r="A14" s="128"/>
      <c r="B14" s="144"/>
      <c r="C14" s="131"/>
      <c r="D14" s="32" t="s">
        <v>10</v>
      </c>
      <c r="E14" s="146"/>
      <c r="F14" s="2"/>
      <c r="G14" s="7"/>
      <c r="H14" s="35" t="s">
        <v>14</v>
      </c>
      <c r="I14" s="34">
        <v>0.3</v>
      </c>
      <c r="J14" s="2" t="s">
        <v>358</v>
      </c>
      <c r="K14" s="24" t="s">
        <v>814</v>
      </c>
      <c r="L14" s="1"/>
    </row>
    <row r="15" spans="1:16" ht="26.25" thickBot="1" x14ac:dyDescent="0.25">
      <c r="A15" s="128"/>
      <c r="B15" s="149"/>
      <c r="C15" s="142"/>
      <c r="D15" s="67" t="s">
        <v>11</v>
      </c>
      <c r="E15" s="68">
        <v>1</v>
      </c>
      <c r="F15" s="65" t="s">
        <v>360</v>
      </c>
      <c r="G15" s="21" t="s">
        <v>361</v>
      </c>
      <c r="H15" s="22" t="s">
        <v>3</v>
      </c>
      <c r="I15" s="68"/>
      <c r="J15" s="65"/>
      <c r="K15" s="44"/>
      <c r="L15" s="1"/>
    </row>
    <row r="16" spans="1:16" ht="25.5" x14ac:dyDescent="0.2">
      <c r="A16" s="128"/>
      <c r="B16" s="143">
        <v>4</v>
      </c>
      <c r="C16" s="130" t="s">
        <v>1276</v>
      </c>
      <c r="D16" s="30" t="s">
        <v>8</v>
      </c>
      <c r="E16" s="147"/>
      <c r="F16" s="86"/>
      <c r="G16" s="9"/>
      <c r="H16" s="16" t="s">
        <v>12</v>
      </c>
      <c r="I16" s="31">
        <v>1</v>
      </c>
      <c r="J16" s="5" t="s">
        <v>362</v>
      </c>
      <c r="K16" s="23" t="s">
        <v>363</v>
      </c>
      <c r="L16" s="93">
        <f>E16+E19+I16+I17+I18+I19</f>
        <v>2</v>
      </c>
    </row>
    <row r="17" spans="1:12" ht="14.25" x14ac:dyDescent="0.2">
      <c r="A17" s="128"/>
      <c r="B17" s="144"/>
      <c r="C17" s="131"/>
      <c r="D17" s="32" t="s">
        <v>9</v>
      </c>
      <c r="E17" s="146"/>
      <c r="F17" s="87"/>
      <c r="G17" s="7"/>
      <c r="H17" s="33" t="s">
        <v>13</v>
      </c>
      <c r="I17" s="34"/>
      <c r="J17" s="2"/>
      <c r="K17" s="24"/>
      <c r="L17" s="1"/>
    </row>
    <row r="18" spans="1:12" ht="45" x14ac:dyDescent="0.2">
      <c r="A18" s="128"/>
      <c r="B18" s="144"/>
      <c r="C18" s="131"/>
      <c r="D18" s="32" t="s">
        <v>10</v>
      </c>
      <c r="E18" s="146"/>
      <c r="F18" s="2"/>
      <c r="G18" s="7"/>
      <c r="H18" s="35" t="s">
        <v>14</v>
      </c>
      <c r="I18" s="34">
        <v>1</v>
      </c>
      <c r="J18" s="2" t="s">
        <v>383</v>
      </c>
      <c r="K18" s="24" t="s">
        <v>364</v>
      </c>
      <c r="L18" s="1"/>
    </row>
    <row r="19" spans="1:12" ht="28.15" customHeight="1" thickBot="1" x14ac:dyDescent="0.25">
      <c r="A19" s="128"/>
      <c r="B19" s="145"/>
      <c r="C19" s="132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</row>
    <row r="20" spans="1:12" ht="25.5" x14ac:dyDescent="0.2">
      <c r="A20" s="128"/>
      <c r="B20" s="148">
        <v>5</v>
      </c>
      <c r="C20" s="130" t="s">
        <v>1277</v>
      </c>
      <c r="D20" s="39" t="s">
        <v>8</v>
      </c>
      <c r="E20" s="135"/>
      <c r="F20" s="3"/>
      <c r="G20" s="28"/>
      <c r="H20" s="29" t="s">
        <v>12</v>
      </c>
      <c r="I20" s="62"/>
      <c r="J20" s="3"/>
      <c r="K20" s="27"/>
      <c r="L20" s="93"/>
    </row>
    <row r="21" spans="1:12" x14ac:dyDescent="0.2">
      <c r="A21" s="128"/>
      <c r="B21" s="144"/>
      <c r="C21" s="131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x14ac:dyDescent="0.2">
      <c r="A22" s="128"/>
      <c r="B22" s="144"/>
      <c r="C22" s="131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29"/>
      <c r="B23" s="145"/>
      <c r="C23" s="132"/>
      <c r="D23" s="36" t="s">
        <v>11</v>
      </c>
      <c r="E23" s="37"/>
      <c r="F23" s="4"/>
      <c r="G23" s="8"/>
      <c r="H23" s="17" t="s">
        <v>3</v>
      </c>
      <c r="I23" s="4"/>
      <c r="J23" s="4"/>
      <c r="K23" s="25"/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4.5</v>
      </c>
      <c r="H24" s="42" t="s">
        <v>671</v>
      </c>
      <c r="I24" s="18">
        <f>I4+I8+I12+I16+I20</f>
        <v>1.9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1.6</v>
      </c>
    </row>
    <row r="27" spans="1:12" x14ac:dyDescent="0.2">
      <c r="A27" s="40"/>
      <c r="B27" s="40"/>
      <c r="C27" s="40"/>
      <c r="D27" s="41" t="s">
        <v>68</v>
      </c>
      <c r="E27" s="26">
        <f>K2</f>
        <v>4</v>
      </c>
      <c r="H27" s="42" t="s">
        <v>67</v>
      </c>
      <c r="I27" s="18">
        <f>I7+I11+I15+I19+I23</f>
        <v>2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16</v>
      </c>
    </row>
    <row r="31" spans="1:12" x14ac:dyDescent="0.2">
      <c r="C31" s="1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1322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0.5</v>
      </c>
      <c r="L2" s="18">
        <f>SUM(L4:L23)</f>
        <v>17.5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4.75" customHeight="1" x14ac:dyDescent="0.2">
      <c r="A4" s="127" t="s">
        <v>339</v>
      </c>
      <c r="B4" s="143">
        <v>1</v>
      </c>
      <c r="C4" s="130" t="s">
        <v>370</v>
      </c>
      <c r="D4" s="30" t="s">
        <v>8</v>
      </c>
      <c r="E4" s="147">
        <v>1.5</v>
      </c>
      <c r="F4" s="5" t="s">
        <v>951</v>
      </c>
      <c r="G4" s="9" t="s">
        <v>818</v>
      </c>
      <c r="H4" s="16" t="s">
        <v>12</v>
      </c>
      <c r="I4" s="31">
        <v>1</v>
      </c>
      <c r="J4" s="5" t="s">
        <v>377</v>
      </c>
      <c r="K4" s="23" t="s">
        <v>376</v>
      </c>
      <c r="L4" s="93">
        <f>E4+E7+I4+I5+I6+I7</f>
        <v>3.5</v>
      </c>
    </row>
    <row r="5" spans="1:16" ht="56.25" customHeight="1" x14ac:dyDescent="0.2">
      <c r="A5" s="128"/>
      <c r="B5" s="144"/>
      <c r="C5" s="131"/>
      <c r="D5" s="32" t="s">
        <v>9</v>
      </c>
      <c r="E5" s="146"/>
      <c r="F5" s="2" t="s">
        <v>1169</v>
      </c>
      <c r="G5" s="7" t="s">
        <v>822</v>
      </c>
      <c r="H5" s="33" t="s">
        <v>13</v>
      </c>
      <c r="I5" s="34"/>
      <c r="J5" s="2"/>
      <c r="K5" s="24"/>
      <c r="L5" s="1"/>
    </row>
    <row r="6" spans="1:16" x14ac:dyDescent="0.2">
      <c r="A6" s="128"/>
      <c r="B6" s="144"/>
      <c r="C6" s="131"/>
      <c r="D6" s="32" t="s">
        <v>10</v>
      </c>
      <c r="E6" s="146"/>
      <c r="F6" s="2"/>
      <c r="G6" s="7"/>
      <c r="H6" s="35" t="s">
        <v>14</v>
      </c>
      <c r="I6" s="34"/>
      <c r="J6" s="2"/>
      <c r="K6" s="24"/>
      <c r="L6" s="1"/>
      <c r="O6" s="61"/>
    </row>
    <row r="7" spans="1:16" ht="31.5" customHeight="1" thickBot="1" x14ac:dyDescent="0.25">
      <c r="A7" s="128"/>
      <c r="B7" s="149"/>
      <c r="C7" s="142"/>
      <c r="D7" s="67" t="s">
        <v>11</v>
      </c>
      <c r="E7" s="68"/>
      <c r="F7" s="65"/>
      <c r="G7" s="21"/>
      <c r="H7" s="22" t="s">
        <v>3</v>
      </c>
      <c r="I7" s="68">
        <v>1</v>
      </c>
      <c r="J7" s="65" t="s">
        <v>379</v>
      </c>
      <c r="K7" s="44" t="s">
        <v>692</v>
      </c>
      <c r="L7" s="1"/>
    </row>
    <row r="8" spans="1:16" ht="69" customHeight="1" x14ac:dyDescent="0.2">
      <c r="A8" s="128"/>
      <c r="B8" s="143">
        <v>2</v>
      </c>
      <c r="C8" s="130" t="s">
        <v>371</v>
      </c>
      <c r="D8" s="30" t="s">
        <v>8</v>
      </c>
      <c r="E8" s="147">
        <v>1.5</v>
      </c>
      <c r="F8" s="5" t="s">
        <v>1170</v>
      </c>
      <c r="G8" s="9" t="s">
        <v>823</v>
      </c>
      <c r="H8" s="16" t="s">
        <v>12</v>
      </c>
      <c r="I8" s="31"/>
      <c r="J8" s="5"/>
      <c r="K8" s="23"/>
      <c r="L8" s="93">
        <f>E8+E11+I8+I10+I9+I11</f>
        <v>3.5</v>
      </c>
    </row>
    <row r="9" spans="1:16" ht="43.5" customHeight="1" x14ac:dyDescent="0.2">
      <c r="A9" s="128"/>
      <c r="B9" s="144"/>
      <c r="C9" s="131"/>
      <c r="D9" s="32" t="s">
        <v>9</v>
      </c>
      <c r="E9" s="146"/>
      <c r="F9" s="2" t="s">
        <v>372</v>
      </c>
      <c r="G9" s="7" t="s">
        <v>824</v>
      </c>
      <c r="H9" s="33" t="s">
        <v>13</v>
      </c>
      <c r="I9" s="34"/>
      <c r="J9" s="2"/>
      <c r="K9" s="24"/>
      <c r="L9" s="1"/>
    </row>
    <row r="10" spans="1:16" x14ac:dyDescent="0.2">
      <c r="A10" s="128"/>
      <c r="B10" s="144"/>
      <c r="C10" s="131"/>
      <c r="D10" s="32" t="s">
        <v>10</v>
      </c>
      <c r="E10" s="146"/>
      <c r="F10" s="2"/>
      <c r="G10" s="7"/>
      <c r="H10" s="35" t="s">
        <v>14</v>
      </c>
      <c r="I10" s="34"/>
      <c r="J10" s="2"/>
      <c r="K10" s="24"/>
      <c r="L10" s="1"/>
    </row>
    <row r="11" spans="1:16" ht="39" thickBot="1" x14ac:dyDescent="0.25">
      <c r="A11" s="128"/>
      <c r="B11" s="145"/>
      <c r="C11" s="132"/>
      <c r="D11" s="36" t="s">
        <v>11</v>
      </c>
      <c r="E11" s="37">
        <v>1</v>
      </c>
      <c r="F11" s="4" t="s">
        <v>375</v>
      </c>
      <c r="G11" s="8" t="s">
        <v>361</v>
      </c>
      <c r="H11" s="17" t="s">
        <v>3</v>
      </c>
      <c r="I11" s="37">
        <v>1</v>
      </c>
      <c r="J11" s="4" t="s">
        <v>380</v>
      </c>
      <c r="K11" s="25" t="s">
        <v>827</v>
      </c>
      <c r="L11" s="1"/>
      <c r="P11" s="61"/>
    </row>
    <row r="12" spans="1:16" ht="42.6" customHeight="1" x14ac:dyDescent="0.2">
      <c r="A12" s="128"/>
      <c r="B12" s="148">
        <v>3</v>
      </c>
      <c r="C12" s="139" t="s">
        <v>373</v>
      </c>
      <c r="D12" s="39" t="s">
        <v>8</v>
      </c>
      <c r="E12" s="135">
        <v>1</v>
      </c>
      <c r="F12" s="3" t="s">
        <v>381</v>
      </c>
      <c r="G12" s="28" t="s">
        <v>825</v>
      </c>
      <c r="H12" s="29" t="s">
        <v>12</v>
      </c>
      <c r="I12" s="62">
        <v>1</v>
      </c>
      <c r="J12" s="3" t="s">
        <v>374</v>
      </c>
      <c r="K12" s="27" t="s">
        <v>826</v>
      </c>
      <c r="L12" s="93">
        <f>E12+E15+I12+I13+I14+I15</f>
        <v>4</v>
      </c>
    </row>
    <row r="13" spans="1:16" ht="25.5" x14ac:dyDescent="0.2">
      <c r="A13" s="128"/>
      <c r="B13" s="144"/>
      <c r="C13" s="131"/>
      <c r="D13" s="32" t="s">
        <v>9</v>
      </c>
      <c r="E13" s="146"/>
      <c r="F13" s="2"/>
      <c r="G13" s="7"/>
      <c r="H13" s="33" t="s">
        <v>13</v>
      </c>
      <c r="I13" s="34">
        <v>1</v>
      </c>
      <c r="J13" s="2" t="s">
        <v>1269</v>
      </c>
      <c r="K13" s="24" t="s">
        <v>264</v>
      </c>
      <c r="L13" s="1"/>
    </row>
    <row r="14" spans="1:16" x14ac:dyDescent="0.2">
      <c r="A14" s="128"/>
      <c r="B14" s="144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49"/>
      <c r="C15" s="142"/>
      <c r="D15" s="67" t="s">
        <v>11</v>
      </c>
      <c r="E15" s="68">
        <v>1</v>
      </c>
      <c r="F15" s="65" t="s">
        <v>375</v>
      </c>
      <c r="G15" s="21" t="s">
        <v>361</v>
      </c>
      <c r="H15" s="22" t="s">
        <v>3</v>
      </c>
      <c r="I15" s="65"/>
      <c r="J15" s="65"/>
      <c r="K15" s="44"/>
      <c r="L15" s="1"/>
    </row>
    <row r="16" spans="1:16" ht="57" customHeight="1" x14ac:dyDescent="0.2">
      <c r="A16" s="128"/>
      <c r="B16" s="143">
        <v>4</v>
      </c>
      <c r="C16" s="130" t="s">
        <v>1218</v>
      </c>
      <c r="D16" s="30" t="s">
        <v>8</v>
      </c>
      <c r="E16" s="147">
        <v>1.5</v>
      </c>
      <c r="F16" s="5" t="s">
        <v>382</v>
      </c>
      <c r="G16" s="9" t="s">
        <v>1237</v>
      </c>
      <c r="H16" s="16" t="s">
        <v>12</v>
      </c>
      <c r="I16" s="31"/>
      <c r="J16" s="5"/>
      <c r="K16" s="23"/>
      <c r="L16" s="93">
        <f>E16+E19+I16+I17+I18+I19</f>
        <v>2.5</v>
      </c>
    </row>
    <row r="17" spans="1:12" x14ac:dyDescent="0.2">
      <c r="A17" s="128"/>
      <c r="B17" s="144"/>
      <c r="C17" s="131"/>
      <c r="D17" s="32" t="s">
        <v>9</v>
      </c>
      <c r="E17" s="146"/>
      <c r="F17" s="2"/>
      <c r="G17" s="7"/>
      <c r="H17" s="33" t="s">
        <v>13</v>
      </c>
      <c r="I17" s="34"/>
      <c r="J17" s="2"/>
      <c r="K17" s="24"/>
      <c r="L17" s="1"/>
    </row>
    <row r="18" spans="1:12" ht="48" customHeight="1" x14ac:dyDescent="0.2">
      <c r="A18" s="128"/>
      <c r="B18" s="144"/>
      <c r="C18" s="131"/>
      <c r="D18" s="32" t="s">
        <v>10</v>
      </c>
      <c r="E18" s="146"/>
      <c r="F18" s="2"/>
      <c r="G18" s="7"/>
      <c r="H18" s="35" t="s">
        <v>14</v>
      </c>
      <c r="I18" s="34">
        <v>1</v>
      </c>
      <c r="J18" s="2" t="s">
        <v>378</v>
      </c>
      <c r="K18" s="24" t="s">
        <v>364</v>
      </c>
      <c r="L18" s="1"/>
    </row>
    <row r="19" spans="1:12" ht="27" customHeight="1" thickBot="1" x14ac:dyDescent="0.25">
      <c r="A19" s="128"/>
      <c r="B19" s="145"/>
      <c r="C19" s="132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</row>
    <row r="20" spans="1:12" ht="90" customHeight="1" x14ac:dyDescent="0.2">
      <c r="A20" s="127" t="s">
        <v>660</v>
      </c>
      <c r="B20" s="148">
        <v>5</v>
      </c>
      <c r="C20" s="130" t="s">
        <v>384</v>
      </c>
      <c r="D20" s="30" t="s">
        <v>8</v>
      </c>
      <c r="E20" s="147">
        <v>1.5</v>
      </c>
      <c r="F20" s="5" t="s">
        <v>1325</v>
      </c>
      <c r="G20" s="9" t="s">
        <v>828</v>
      </c>
      <c r="H20" s="16" t="s">
        <v>12</v>
      </c>
      <c r="I20" s="31">
        <v>1</v>
      </c>
      <c r="J20" s="5" t="s">
        <v>409</v>
      </c>
      <c r="K20" s="23" t="s">
        <v>410</v>
      </c>
      <c r="L20" s="93">
        <f>E20+E23+I20+I21+I22+I23</f>
        <v>4</v>
      </c>
    </row>
    <row r="21" spans="1:12" x14ac:dyDescent="0.2">
      <c r="A21" s="128"/>
      <c r="B21" s="144"/>
      <c r="C21" s="131"/>
      <c r="D21" s="32" t="s">
        <v>9</v>
      </c>
      <c r="E21" s="146"/>
      <c r="F21" s="82"/>
      <c r="G21" s="7"/>
      <c r="H21" s="33" t="s">
        <v>13</v>
      </c>
      <c r="I21" s="34"/>
      <c r="J21" s="2"/>
      <c r="K21" s="24"/>
      <c r="L21" s="1"/>
    </row>
    <row r="22" spans="1:12" ht="33.75" x14ac:dyDescent="0.2">
      <c r="A22" s="128"/>
      <c r="B22" s="144"/>
      <c r="C22" s="131"/>
      <c r="D22" s="32" t="s">
        <v>10</v>
      </c>
      <c r="E22" s="146"/>
      <c r="F22" s="2" t="s">
        <v>385</v>
      </c>
      <c r="G22" s="7" t="s">
        <v>976</v>
      </c>
      <c r="H22" s="35" t="s">
        <v>14</v>
      </c>
      <c r="I22" s="34">
        <v>0.5</v>
      </c>
      <c r="J22" s="2" t="s">
        <v>952</v>
      </c>
      <c r="K22" s="24" t="s">
        <v>829</v>
      </c>
      <c r="L22" s="1"/>
    </row>
    <row r="23" spans="1:12" ht="26.25" thickBot="1" x14ac:dyDescent="0.25">
      <c r="A23" s="129"/>
      <c r="B23" s="145"/>
      <c r="C23" s="132"/>
      <c r="D23" s="36" t="s">
        <v>11</v>
      </c>
      <c r="E23" s="37">
        <v>1</v>
      </c>
      <c r="F23" s="4" t="s">
        <v>394</v>
      </c>
      <c r="G23" s="8" t="s">
        <v>395</v>
      </c>
      <c r="H23" s="17" t="s">
        <v>3</v>
      </c>
      <c r="I23" s="15"/>
      <c r="J23" s="15"/>
      <c r="K23" s="104"/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7</v>
      </c>
      <c r="H24" s="42" t="s">
        <v>671</v>
      </c>
      <c r="I24" s="18">
        <f>I4+I8+I12+I16+I20</f>
        <v>3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68</v>
      </c>
      <c r="E27" s="26">
        <f>K2</f>
        <v>0.5</v>
      </c>
      <c r="H27" s="42" t="s">
        <v>67</v>
      </c>
      <c r="I27" s="18">
        <f>I7+I11+I15+I19+I23</f>
        <v>2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19.5</v>
      </c>
    </row>
    <row r="31" spans="1:12" x14ac:dyDescent="0.2">
      <c r="C31" s="1"/>
    </row>
  </sheetData>
  <mergeCells count="18">
    <mergeCell ref="E12:E14"/>
    <mergeCell ref="B16:B19"/>
    <mergeCell ref="C16:C19"/>
    <mergeCell ref="E16:E18"/>
    <mergeCell ref="A4:A19"/>
    <mergeCell ref="A20:A23"/>
    <mergeCell ref="A1:E2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" customWidth="1"/>
    <col min="9" max="9" width="4.5703125" customWidth="1"/>
    <col min="10" max="10" width="50.7109375" customWidth="1"/>
    <col min="11" max="11" width="10.42578125" customWidth="1"/>
  </cols>
  <sheetData>
    <row r="1" spans="1:5" ht="13.5" customHeight="1" x14ac:dyDescent="0.2">
      <c r="A1" s="153" t="s">
        <v>1323</v>
      </c>
      <c r="B1" s="154"/>
      <c r="C1" s="154"/>
      <c r="D1" s="154"/>
      <c r="E1" s="155"/>
    </row>
    <row r="2" spans="1:5" ht="13.5" customHeight="1" x14ac:dyDescent="0.2">
      <c r="A2" s="156"/>
      <c r="B2" s="126"/>
      <c r="C2" s="126"/>
      <c r="D2" s="126"/>
      <c r="E2" s="157"/>
    </row>
    <row r="5" spans="1:5" ht="44.25" x14ac:dyDescent="0.55000000000000004">
      <c r="A5" s="6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5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5" ht="13.5" customHeight="1" x14ac:dyDescent="0.2">
      <c r="A1" s="140" t="s">
        <v>1324</v>
      </c>
      <c r="B1" s="125"/>
      <c r="C1" s="125"/>
      <c r="D1" s="125"/>
      <c r="E1" s="125"/>
      <c r="F1" s="13" t="s">
        <v>15</v>
      </c>
      <c r="G1" s="54">
        <v>1</v>
      </c>
      <c r="J1" s="13" t="s">
        <v>16</v>
      </c>
      <c r="K1" s="54">
        <f>G1*4</f>
        <v>4</v>
      </c>
    </row>
    <row r="2" spans="1:15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K1-(E8+E9+I8+I9+I10+I11+I12)</f>
        <v>0</v>
      </c>
      <c r="L2" s="18">
        <f>SUM(L4:L7)</f>
        <v>4</v>
      </c>
    </row>
    <row r="3" spans="1:15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84" customHeight="1" x14ac:dyDescent="0.2">
      <c r="A4" s="127" t="s">
        <v>660</v>
      </c>
      <c r="B4" s="143">
        <v>1</v>
      </c>
      <c r="C4" s="130" t="s">
        <v>386</v>
      </c>
      <c r="D4" s="30" t="s">
        <v>8</v>
      </c>
      <c r="E4" s="147">
        <v>1.5</v>
      </c>
      <c r="F4" s="5" t="s">
        <v>1171</v>
      </c>
      <c r="G4" s="9" t="s">
        <v>830</v>
      </c>
      <c r="H4" s="16" t="s">
        <v>12</v>
      </c>
      <c r="I4" s="31"/>
      <c r="J4" s="5"/>
      <c r="K4" s="23"/>
      <c r="L4" s="93">
        <f>E4+E7+I4+I6+I7</f>
        <v>4</v>
      </c>
    </row>
    <row r="5" spans="1:15" ht="16.5" customHeight="1" x14ac:dyDescent="0.2">
      <c r="A5" s="128"/>
      <c r="B5" s="144"/>
      <c r="C5" s="131"/>
      <c r="D5" s="32" t="s">
        <v>9</v>
      </c>
      <c r="E5" s="146"/>
      <c r="F5" s="82"/>
      <c r="G5" s="7"/>
      <c r="H5" s="33" t="s">
        <v>13</v>
      </c>
      <c r="I5" s="34"/>
      <c r="J5" s="2"/>
      <c r="K5" s="24"/>
      <c r="L5" s="1"/>
    </row>
    <row r="6" spans="1:15" ht="17.25" customHeight="1" x14ac:dyDescent="0.2">
      <c r="A6" s="128"/>
      <c r="B6" s="144"/>
      <c r="C6" s="131"/>
      <c r="D6" s="32" t="s">
        <v>10</v>
      </c>
      <c r="E6" s="146"/>
      <c r="F6" s="2"/>
      <c r="G6" s="7"/>
      <c r="H6" s="35" t="s">
        <v>14</v>
      </c>
      <c r="I6" s="34">
        <v>0.5</v>
      </c>
      <c r="J6" s="2" t="s">
        <v>387</v>
      </c>
      <c r="K6" s="24" t="s">
        <v>795</v>
      </c>
      <c r="L6" s="1"/>
      <c r="O6" s="61"/>
    </row>
    <row r="7" spans="1:15" ht="39" thickBot="1" x14ac:dyDescent="0.25">
      <c r="A7" s="129"/>
      <c r="B7" s="145"/>
      <c r="C7" s="132"/>
      <c r="D7" s="36" t="s">
        <v>11</v>
      </c>
      <c r="E7" s="37">
        <v>1</v>
      </c>
      <c r="F7" s="4" t="s">
        <v>394</v>
      </c>
      <c r="G7" s="8" t="s">
        <v>395</v>
      </c>
      <c r="H7" s="17" t="s">
        <v>3</v>
      </c>
      <c r="I7" s="37">
        <v>1</v>
      </c>
      <c r="J7" s="4" t="s">
        <v>397</v>
      </c>
      <c r="K7" s="25" t="s">
        <v>836</v>
      </c>
      <c r="L7" s="1"/>
    </row>
    <row r="8" spans="1:15" x14ac:dyDescent="0.2">
      <c r="A8" s="40"/>
      <c r="B8" s="40"/>
      <c r="C8" s="40"/>
      <c r="D8" s="41" t="s">
        <v>63</v>
      </c>
      <c r="E8" s="18">
        <f>E4</f>
        <v>1.5</v>
      </c>
      <c r="H8" s="42" t="s">
        <v>671</v>
      </c>
      <c r="I8" s="18">
        <f>I4</f>
        <v>0</v>
      </c>
      <c r="L8" s="18"/>
    </row>
    <row r="9" spans="1:15" x14ac:dyDescent="0.2">
      <c r="A9" s="40"/>
      <c r="B9" s="40"/>
      <c r="C9" s="40"/>
      <c r="D9" s="42" t="s">
        <v>64</v>
      </c>
      <c r="E9" s="18">
        <f>E7</f>
        <v>1</v>
      </c>
      <c r="H9" s="42" t="s">
        <v>65</v>
      </c>
      <c r="I9" s="18">
        <f>I5</f>
        <v>0</v>
      </c>
    </row>
    <row r="10" spans="1:15" x14ac:dyDescent="0.2">
      <c r="A10" s="40"/>
      <c r="B10" s="40"/>
      <c r="C10" s="40"/>
      <c r="D10" s="40"/>
      <c r="H10" s="42" t="s">
        <v>66</v>
      </c>
      <c r="I10" s="18">
        <f>I6</f>
        <v>0.5</v>
      </c>
    </row>
    <row r="11" spans="1:15" x14ac:dyDescent="0.2">
      <c r="A11" s="40"/>
      <c r="B11" s="40"/>
      <c r="C11" s="40"/>
      <c r="D11" s="41" t="s">
        <v>68</v>
      </c>
      <c r="E11" s="26">
        <f>K2</f>
        <v>0</v>
      </c>
      <c r="H11" s="42" t="s">
        <v>67</v>
      </c>
      <c r="I11" s="18">
        <f>I7</f>
        <v>1</v>
      </c>
    </row>
    <row r="12" spans="1:15" x14ac:dyDescent="0.2">
      <c r="H12" s="41" t="s">
        <v>62</v>
      </c>
      <c r="I12" s="18">
        <v>0</v>
      </c>
    </row>
    <row r="14" spans="1:15" x14ac:dyDescent="0.2">
      <c r="F14" s="13" t="s">
        <v>163</v>
      </c>
      <c r="G14" s="18">
        <f>E8+E9+I8+I9+I10+I12+I11</f>
        <v>4</v>
      </c>
    </row>
    <row r="15" spans="1:15" x14ac:dyDescent="0.2">
      <c r="C15" s="1"/>
    </row>
  </sheetData>
  <mergeCells count="5">
    <mergeCell ref="A1:E2"/>
    <mergeCell ref="A4:A7"/>
    <mergeCell ref="B4:B7"/>
    <mergeCell ref="C4:C7"/>
    <mergeCell ref="E4:E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view="pageBreakPreview" zoomScale="90" zoomScaleNormal="75" zoomScaleSheetLayoutView="90" workbookViewId="0">
      <selection activeCell="L2" sqref="L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3" x14ac:dyDescent="0.2">
      <c r="A1" s="125" t="s">
        <v>1307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5">
        <f>G1*4</f>
        <v>20</v>
      </c>
      <c r="M1" s="53"/>
    </row>
    <row r="2" spans="1:13" x14ac:dyDescent="0.2">
      <c r="A2" s="126"/>
      <c r="B2" s="126"/>
      <c r="C2" s="126"/>
      <c r="D2" s="126"/>
      <c r="E2" s="126"/>
      <c r="G2" s="13"/>
      <c r="J2" s="13" t="s">
        <v>162</v>
      </c>
      <c r="K2" s="54">
        <f>K1-(E24+E25+I24+I25+I26+I27+I28)</f>
        <v>0</v>
      </c>
      <c r="L2" s="18">
        <f>SUM(L4:L23)</f>
        <v>18</v>
      </c>
    </row>
    <row r="3" spans="1:13" ht="38.25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27" customHeight="1" x14ac:dyDescent="0.2">
      <c r="A4" s="127" t="s">
        <v>1195</v>
      </c>
      <c r="B4" s="114">
        <v>1</v>
      </c>
      <c r="C4" s="130" t="s">
        <v>69</v>
      </c>
      <c r="D4" s="30" t="s">
        <v>8</v>
      </c>
      <c r="E4" s="122">
        <v>3</v>
      </c>
      <c r="F4" s="136"/>
      <c r="G4" s="9"/>
      <c r="H4" s="16" t="s">
        <v>1194</v>
      </c>
      <c r="I4" s="58"/>
      <c r="J4" s="136"/>
      <c r="K4" s="23"/>
      <c r="L4" s="93">
        <f>E4+E7+I4+I5+I6+I7</f>
        <v>3</v>
      </c>
    </row>
    <row r="5" spans="1:13" x14ac:dyDescent="0.2">
      <c r="A5" s="128"/>
      <c r="B5" s="115"/>
      <c r="C5" s="131"/>
      <c r="D5" s="32" t="s">
        <v>9</v>
      </c>
      <c r="E5" s="123"/>
      <c r="F5" s="137"/>
      <c r="G5" s="7"/>
      <c r="H5" s="33" t="s">
        <v>13</v>
      </c>
      <c r="I5" s="59"/>
      <c r="J5" s="137"/>
      <c r="K5" s="24"/>
      <c r="L5" s="1"/>
    </row>
    <row r="6" spans="1:13" x14ac:dyDescent="0.2">
      <c r="A6" s="128"/>
      <c r="B6" s="115"/>
      <c r="C6" s="131"/>
      <c r="D6" s="32" t="s">
        <v>10</v>
      </c>
      <c r="E6" s="124"/>
      <c r="F6" s="137"/>
      <c r="G6" s="7"/>
      <c r="H6" s="35" t="s">
        <v>14</v>
      </c>
      <c r="I6" s="59"/>
      <c r="J6" s="137"/>
      <c r="K6" s="24"/>
      <c r="L6" s="1"/>
    </row>
    <row r="7" spans="1:13" ht="26.25" thickBot="1" x14ac:dyDescent="0.25">
      <c r="A7" s="128"/>
      <c r="B7" s="116"/>
      <c r="C7" s="132"/>
      <c r="D7" s="36" t="s">
        <v>11</v>
      </c>
      <c r="E7" s="57"/>
      <c r="F7" s="138"/>
      <c r="G7" s="8"/>
      <c r="H7" s="17" t="s">
        <v>3</v>
      </c>
      <c r="I7" s="57"/>
      <c r="J7" s="138"/>
      <c r="K7" s="25"/>
      <c r="L7" s="1"/>
    </row>
    <row r="8" spans="1:13" ht="54" customHeight="1" x14ac:dyDescent="0.2">
      <c r="A8" s="128"/>
      <c r="B8" s="114">
        <v>2</v>
      </c>
      <c r="C8" s="130" t="s">
        <v>70</v>
      </c>
      <c r="D8" s="30" t="s">
        <v>8</v>
      </c>
      <c r="E8" s="133">
        <v>1.5</v>
      </c>
      <c r="F8" s="5" t="s">
        <v>294</v>
      </c>
      <c r="G8" s="96" t="s">
        <v>674</v>
      </c>
      <c r="H8" s="16" t="s">
        <v>1194</v>
      </c>
      <c r="I8" s="31">
        <v>1</v>
      </c>
      <c r="J8" s="5" t="s">
        <v>72</v>
      </c>
      <c r="K8" s="38" t="s">
        <v>673</v>
      </c>
      <c r="L8" s="93">
        <f>E8+E11+I8+I10+I9+I11</f>
        <v>3.8</v>
      </c>
    </row>
    <row r="9" spans="1:13" ht="38.25" x14ac:dyDescent="0.2">
      <c r="A9" s="128"/>
      <c r="B9" s="115"/>
      <c r="C9" s="131"/>
      <c r="D9" s="32" t="s">
        <v>9</v>
      </c>
      <c r="E9" s="134"/>
      <c r="F9" s="2" t="s">
        <v>71</v>
      </c>
      <c r="G9" s="97" t="s">
        <v>672</v>
      </c>
      <c r="H9" s="33" t="s">
        <v>13</v>
      </c>
      <c r="I9" s="34"/>
      <c r="J9" s="2"/>
      <c r="K9" s="24"/>
      <c r="L9" s="1"/>
    </row>
    <row r="10" spans="1:13" x14ac:dyDescent="0.2">
      <c r="A10" s="128"/>
      <c r="B10" s="115"/>
      <c r="C10" s="131"/>
      <c r="D10" s="32" t="s">
        <v>10</v>
      </c>
      <c r="E10" s="135"/>
      <c r="F10" s="2"/>
      <c r="G10" s="7"/>
      <c r="H10" s="35" t="s">
        <v>14</v>
      </c>
      <c r="I10" s="34"/>
      <c r="J10" s="2"/>
      <c r="K10" s="24"/>
      <c r="L10" s="1"/>
    </row>
    <row r="11" spans="1:13" ht="26.25" thickBot="1" x14ac:dyDescent="0.25">
      <c r="A11" s="128"/>
      <c r="B11" s="116"/>
      <c r="C11" s="132"/>
      <c r="D11" s="36" t="s">
        <v>11</v>
      </c>
      <c r="E11" s="37">
        <v>0.3</v>
      </c>
      <c r="F11" s="4" t="s">
        <v>73</v>
      </c>
      <c r="G11" s="8" t="s">
        <v>143</v>
      </c>
      <c r="H11" s="17" t="s">
        <v>3</v>
      </c>
      <c r="I11" s="37">
        <v>1</v>
      </c>
      <c r="J11" s="4" t="s">
        <v>1256</v>
      </c>
      <c r="K11" s="25" t="s">
        <v>1257</v>
      </c>
      <c r="L11" s="1"/>
    </row>
    <row r="12" spans="1:13" ht="87.75" customHeight="1" x14ac:dyDescent="0.2">
      <c r="A12" s="128"/>
      <c r="B12" s="115">
        <v>3</v>
      </c>
      <c r="C12" s="139" t="s">
        <v>74</v>
      </c>
      <c r="D12" s="39" t="s">
        <v>8</v>
      </c>
      <c r="E12" s="123">
        <v>1.5</v>
      </c>
      <c r="F12" s="3" t="s">
        <v>295</v>
      </c>
      <c r="G12" s="96" t="s">
        <v>675</v>
      </c>
      <c r="H12" s="29" t="s">
        <v>1194</v>
      </c>
      <c r="I12" s="56"/>
      <c r="J12" s="3"/>
      <c r="K12" s="27"/>
      <c r="L12" s="93">
        <f>E12+E15+I12+I13+I14+I15</f>
        <v>3.5</v>
      </c>
    </row>
    <row r="13" spans="1:13" ht="56.25" x14ac:dyDescent="0.2">
      <c r="A13" s="128"/>
      <c r="B13" s="115"/>
      <c r="C13" s="131"/>
      <c r="D13" s="32" t="s">
        <v>9</v>
      </c>
      <c r="E13" s="123"/>
      <c r="F13" s="3" t="s">
        <v>677</v>
      </c>
      <c r="G13" s="7" t="s">
        <v>676</v>
      </c>
      <c r="H13" s="33" t="s">
        <v>13</v>
      </c>
      <c r="I13" s="59">
        <v>1</v>
      </c>
      <c r="J13" s="2" t="s">
        <v>85</v>
      </c>
      <c r="K13" s="24" t="s">
        <v>86</v>
      </c>
      <c r="L13" s="1"/>
    </row>
    <row r="14" spans="1:13" x14ac:dyDescent="0.2">
      <c r="A14" s="128"/>
      <c r="B14" s="115"/>
      <c r="C14" s="131"/>
      <c r="D14" s="32" t="s">
        <v>10</v>
      </c>
      <c r="E14" s="124"/>
      <c r="F14" s="2"/>
      <c r="G14" s="7"/>
      <c r="H14" s="35" t="s">
        <v>14</v>
      </c>
      <c r="I14" s="59"/>
      <c r="J14" s="2"/>
      <c r="K14" s="24"/>
      <c r="L14" s="1"/>
    </row>
    <row r="15" spans="1:13" ht="39" thickBot="1" x14ac:dyDescent="0.25">
      <c r="A15" s="128"/>
      <c r="B15" s="116"/>
      <c r="C15" s="132"/>
      <c r="D15" s="36" t="s">
        <v>11</v>
      </c>
      <c r="E15" s="57">
        <v>1</v>
      </c>
      <c r="F15" s="19" t="s">
        <v>296</v>
      </c>
      <c r="G15" s="8" t="s">
        <v>79</v>
      </c>
      <c r="H15" s="17" t="s">
        <v>3</v>
      </c>
      <c r="I15" s="57"/>
      <c r="J15" s="20"/>
      <c r="K15" s="25"/>
      <c r="L15" s="1"/>
    </row>
    <row r="16" spans="1:13" ht="76.5" customHeight="1" x14ac:dyDescent="0.2">
      <c r="A16" s="128"/>
      <c r="B16" s="114">
        <v>4</v>
      </c>
      <c r="C16" s="130" t="s">
        <v>75</v>
      </c>
      <c r="D16" s="30" t="s">
        <v>8</v>
      </c>
      <c r="E16" s="122">
        <v>1.5</v>
      </c>
      <c r="F16" s="5" t="s">
        <v>297</v>
      </c>
      <c r="G16" s="9" t="s">
        <v>679</v>
      </c>
      <c r="H16" s="16" t="s">
        <v>1194</v>
      </c>
      <c r="I16" s="58">
        <v>0.4</v>
      </c>
      <c r="J16" s="5" t="s">
        <v>84</v>
      </c>
      <c r="K16" s="23" t="s">
        <v>80</v>
      </c>
      <c r="L16" s="93">
        <f>E16+E19+I16+I17+I18+I19</f>
        <v>3.9</v>
      </c>
    </row>
    <row r="17" spans="1:12" ht="45" x14ac:dyDescent="0.2">
      <c r="A17" s="128"/>
      <c r="B17" s="115"/>
      <c r="C17" s="131"/>
      <c r="D17" s="32" t="s">
        <v>9</v>
      </c>
      <c r="E17" s="123"/>
      <c r="F17" s="2" t="s">
        <v>298</v>
      </c>
      <c r="G17" s="7" t="s">
        <v>680</v>
      </c>
      <c r="H17" s="33" t="s">
        <v>13</v>
      </c>
      <c r="I17" s="59"/>
      <c r="J17" s="2"/>
      <c r="K17" s="24"/>
      <c r="L17" s="1"/>
    </row>
    <row r="18" spans="1:12" ht="26.25" customHeight="1" x14ac:dyDescent="0.2">
      <c r="A18" s="128"/>
      <c r="B18" s="115"/>
      <c r="C18" s="131"/>
      <c r="D18" s="32" t="s">
        <v>10</v>
      </c>
      <c r="E18" s="124"/>
      <c r="F18" s="2"/>
      <c r="G18" s="7"/>
      <c r="H18" s="35" t="s">
        <v>14</v>
      </c>
      <c r="I18" s="59">
        <v>1</v>
      </c>
      <c r="J18" s="2" t="s">
        <v>81</v>
      </c>
      <c r="K18" s="24" t="s">
        <v>82</v>
      </c>
      <c r="L18" s="1"/>
    </row>
    <row r="19" spans="1:12" ht="39" thickBot="1" x14ac:dyDescent="0.25">
      <c r="A19" s="128"/>
      <c r="B19" s="116"/>
      <c r="C19" s="132"/>
      <c r="D19" s="36" t="s">
        <v>11</v>
      </c>
      <c r="E19" s="57">
        <v>1</v>
      </c>
      <c r="F19" s="88" t="s">
        <v>296</v>
      </c>
      <c r="G19" s="8" t="s">
        <v>79</v>
      </c>
      <c r="H19" s="17" t="s">
        <v>3</v>
      </c>
      <c r="I19" s="57"/>
      <c r="J19" s="4"/>
      <c r="K19" s="25"/>
      <c r="L19" s="1"/>
    </row>
    <row r="20" spans="1:12" ht="75" customHeight="1" x14ac:dyDescent="0.2">
      <c r="A20" s="128"/>
      <c r="B20" s="114">
        <v>5</v>
      </c>
      <c r="C20" s="117" t="s">
        <v>76</v>
      </c>
      <c r="D20" s="30" t="s">
        <v>8</v>
      </c>
      <c r="E20" s="120">
        <v>1.5</v>
      </c>
      <c r="F20" s="5" t="s">
        <v>299</v>
      </c>
      <c r="G20" s="9" t="s">
        <v>681</v>
      </c>
      <c r="H20" s="16" t="s">
        <v>1194</v>
      </c>
      <c r="I20" s="58">
        <v>0.3</v>
      </c>
      <c r="J20" s="5" t="s">
        <v>78</v>
      </c>
      <c r="K20" s="23" t="s">
        <v>683</v>
      </c>
      <c r="L20" s="93">
        <f>E20+E23+I20+I21+I22+I23</f>
        <v>3.8</v>
      </c>
    </row>
    <row r="21" spans="1:12" ht="27" customHeight="1" x14ac:dyDescent="0.2">
      <c r="A21" s="128"/>
      <c r="B21" s="115"/>
      <c r="C21" s="118"/>
      <c r="D21" s="32" t="s">
        <v>9</v>
      </c>
      <c r="E21" s="121"/>
      <c r="F21" s="2" t="s">
        <v>77</v>
      </c>
      <c r="G21" s="7" t="s">
        <v>682</v>
      </c>
      <c r="H21" s="33" t="s">
        <v>13</v>
      </c>
      <c r="I21" s="59"/>
      <c r="J21" s="2"/>
      <c r="K21" s="24"/>
      <c r="L21" s="1"/>
    </row>
    <row r="22" spans="1:12" x14ac:dyDescent="0.2">
      <c r="A22" s="128"/>
      <c r="B22" s="115"/>
      <c r="C22" s="118"/>
      <c r="D22" s="32" t="s">
        <v>10</v>
      </c>
      <c r="E22" s="121"/>
      <c r="F22" s="2"/>
      <c r="G22" s="7"/>
      <c r="H22" s="35" t="s">
        <v>14</v>
      </c>
      <c r="I22" s="59"/>
      <c r="J22" s="2"/>
      <c r="K22" s="24"/>
      <c r="L22" s="1"/>
    </row>
    <row r="23" spans="1:12" ht="42.75" customHeight="1" thickBot="1" x14ac:dyDescent="0.25">
      <c r="A23" s="129"/>
      <c r="B23" s="116"/>
      <c r="C23" s="119"/>
      <c r="D23" s="36" t="s">
        <v>11</v>
      </c>
      <c r="E23" s="57">
        <v>1</v>
      </c>
      <c r="F23" s="19" t="s">
        <v>300</v>
      </c>
      <c r="G23" s="8" t="s">
        <v>79</v>
      </c>
      <c r="H23" s="17" t="s">
        <v>3</v>
      </c>
      <c r="I23" s="57">
        <v>1</v>
      </c>
      <c r="J23" s="4" t="s">
        <v>83</v>
      </c>
      <c r="K23" s="25" t="s">
        <v>678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9</v>
      </c>
      <c r="H24" s="42" t="s">
        <v>671</v>
      </c>
      <c r="I24" s="18">
        <f>I4+I8+I12+I16+I20</f>
        <v>1.7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3.3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0</v>
      </c>
      <c r="H27" s="42" t="s">
        <v>67</v>
      </c>
      <c r="I27" s="18">
        <f>I7+I11+I15+I19+I23</f>
        <v>2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20</v>
      </c>
    </row>
    <row r="31" spans="1:12" x14ac:dyDescent="0.2">
      <c r="C31" s="1"/>
    </row>
  </sheetData>
  <mergeCells count="19">
    <mergeCell ref="J4:J7"/>
    <mergeCell ref="B12:B15"/>
    <mergeCell ref="C12:C15"/>
    <mergeCell ref="E12:E14"/>
    <mergeCell ref="B16:B19"/>
    <mergeCell ref="F4:F7"/>
    <mergeCell ref="B20:B23"/>
    <mergeCell ref="C20:C23"/>
    <mergeCell ref="E20:E22"/>
    <mergeCell ref="E16:E18"/>
    <mergeCell ref="A1:E2"/>
    <mergeCell ref="A4:A23"/>
    <mergeCell ref="B4:B7"/>
    <mergeCell ref="C4:C7"/>
    <mergeCell ref="E4:E6"/>
    <mergeCell ref="C8:C11"/>
    <mergeCell ref="E8:E10"/>
    <mergeCell ref="B8:B11"/>
    <mergeCell ref="C16:C19"/>
  </mergeCells>
  <pageMargins left="0.7" right="0.7" top="0.75" bottom="0.75" header="0.3" footer="0.3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7.28515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1326</v>
      </c>
      <c r="B1" s="125"/>
      <c r="C1" s="125"/>
      <c r="D1" s="125"/>
      <c r="E1" s="125"/>
      <c r="F1" s="13" t="s">
        <v>15</v>
      </c>
      <c r="G1" s="54">
        <v>4</v>
      </c>
      <c r="J1" s="13" t="s">
        <v>16</v>
      </c>
      <c r="K1" s="54">
        <f>G1*4</f>
        <v>16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K1-(E20+E21+I20+I21+I22+I23+I24)</f>
        <v>0.5</v>
      </c>
      <c r="L2" s="18">
        <f>SUM(L4:L19)</f>
        <v>14.5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8.25" customHeight="1" x14ac:dyDescent="0.2">
      <c r="A4" s="165" t="s">
        <v>669</v>
      </c>
      <c r="B4" s="143">
        <v>1</v>
      </c>
      <c r="C4" s="130" t="s">
        <v>388</v>
      </c>
      <c r="D4" s="30" t="s">
        <v>8</v>
      </c>
      <c r="E4" s="147">
        <v>1.5</v>
      </c>
      <c r="F4" s="5" t="s">
        <v>953</v>
      </c>
      <c r="G4" s="9" t="s">
        <v>831</v>
      </c>
      <c r="H4" s="16" t="s">
        <v>1194</v>
      </c>
      <c r="I4" s="31">
        <v>0.5</v>
      </c>
      <c r="J4" s="5" t="s">
        <v>389</v>
      </c>
      <c r="K4" s="23" t="s">
        <v>832</v>
      </c>
      <c r="L4" s="93">
        <f>E4+E7+I4+I5+I6+I7</f>
        <v>3.5</v>
      </c>
    </row>
    <row r="5" spans="1:16" x14ac:dyDescent="0.2">
      <c r="A5" s="166"/>
      <c r="B5" s="144"/>
      <c r="C5" s="131"/>
      <c r="D5" s="32" t="s">
        <v>9</v>
      </c>
      <c r="E5" s="146"/>
      <c r="F5" s="82"/>
      <c r="G5" s="7"/>
      <c r="H5" s="33" t="s">
        <v>13</v>
      </c>
      <c r="I5" s="34"/>
      <c r="J5" s="2"/>
      <c r="K5" s="24"/>
      <c r="L5" s="1"/>
    </row>
    <row r="6" spans="1:16" ht="25.5" x14ac:dyDescent="0.2">
      <c r="A6" s="166"/>
      <c r="B6" s="144"/>
      <c r="C6" s="131"/>
      <c r="D6" s="32" t="s">
        <v>10</v>
      </c>
      <c r="E6" s="146"/>
      <c r="F6" s="2"/>
      <c r="G6" s="7"/>
      <c r="H6" s="35" t="s">
        <v>14</v>
      </c>
      <c r="I6" s="34">
        <v>0.5</v>
      </c>
      <c r="J6" s="2" t="s">
        <v>390</v>
      </c>
      <c r="K6" s="24" t="s">
        <v>833</v>
      </c>
      <c r="L6" s="1"/>
      <c r="O6" s="61"/>
    </row>
    <row r="7" spans="1:16" ht="42" customHeight="1" thickBot="1" x14ac:dyDescent="0.25">
      <c r="A7" s="166"/>
      <c r="B7" s="145"/>
      <c r="C7" s="132"/>
      <c r="D7" s="36" t="s">
        <v>11</v>
      </c>
      <c r="E7" s="37"/>
      <c r="F7" s="4"/>
      <c r="G7" s="8"/>
      <c r="H7" s="22" t="s">
        <v>3</v>
      </c>
      <c r="I7" s="37">
        <v>1</v>
      </c>
      <c r="J7" s="4" t="s">
        <v>398</v>
      </c>
      <c r="K7" s="25" t="s">
        <v>1270</v>
      </c>
      <c r="L7" s="1"/>
    </row>
    <row r="8" spans="1:16" ht="51" x14ac:dyDescent="0.2">
      <c r="A8" s="166"/>
      <c r="B8" s="143">
        <v>2</v>
      </c>
      <c r="C8" s="130" t="s">
        <v>391</v>
      </c>
      <c r="D8" s="30" t="s">
        <v>8</v>
      </c>
      <c r="E8" s="147">
        <v>1.5</v>
      </c>
      <c r="F8" s="5" t="s">
        <v>944</v>
      </c>
      <c r="G8" s="9" t="s">
        <v>834</v>
      </c>
      <c r="H8" s="16" t="s">
        <v>1194</v>
      </c>
      <c r="I8" s="31">
        <v>0.5</v>
      </c>
      <c r="J8" s="5" t="s">
        <v>392</v>
      </c>
      <c r="K8" s="23" t="s">
        <v>762</v>
      </c>
      <c r="L8" s="93">
        <f>E8+E11+I8+I9+I10+I11</f>
        <v>4</v>
      </c>
    </row>
    <row r="9" spans="1:16" x14ac:dyDescent="0.2">
      <c r="A9" s="166"/>
      <c r="B9" s="144"/>
      <c r="C9" s="131"/>
      <c r="D9" s="32" t="s">
        <v>9</v>
      </c>
      <c r="E9" s="146"/>
      <c r="F9" s="82"/>
      <c r="G9" s="7"/>
      <c r="H9" s="33" t="s">
        <v>13</v>
      </c>
      <c r="I9" s="34">
        <v>1</v>
      </c>
      <c r="J9" s="2" t="s">
        <v>413</v>
      </c>
      <c r="K9" s="24" t="s">
        <v>414</v>
      </c>
      <c r="L9" s="1"/>
    </row>
    <row r="10" spans="1:16" x14ac:dyDescent="0.2">
      <c r="A10" s="166"/>
      <c r="B10" s="144"/>
      <c r="C10" s="131"/>
      <c r="D10" s="32" t="s">
        <v>10</v>
      </c>
      <c r="E10" s="146"/>
      <c r="F10" s="2"/>
      <c r="G10" s="7"/>
      <c r="H10" s="35" t="s">
        <v>14</v>
      </c>
      <c r="I10" s="34"/>
      <c r="J10" s="2"/>
      <c r="K10" s="24"/>
      <c r="L10" s="1"/>
    </row>
    <row r="11" spans="1:16" ht="27.6" customHeight="1" thickBot="1" x14ac:dyDescent="0.25">
      <c r="A11" s="166"/>
      <c r="B11" s="149"/>
      <c r="C11" s="142"/>
      <c r="D11" s="67" t="s">
        <v>11</v>
      </c>
      <c r="E11" s="68">
        <v>1</v>
      </c>
      <c r="F11" s="65" t="s">
        <v>396</v>
      </c>
      <c r="G11" s="21" t="s">
        <v>395</v>
      </c>
      <c r="H11" s="22" t="s">
        <v>3</v>
      </c>
      <c r="I11" s="68"/>
      <c r="J11" s="65"/>
      <c r="K11" s="44"/>
      <c r="L11" s="1"/>
      <c r="P11" s="61"/>
    </row>
    <row r="12" spans="1:16" ht="84.75" customHeight="1" x14ac:dyDescent="0.2">
      <c r="A12" s="166"/>
      <c r="B12" s="161">
        <v>3</v>
      </c>
      <c r="C12" s="130" t="s">
        <v>393</v>
      </c>
      <c r="D12" s="30" t="s">
        <v>8</v>
      </c>
      <c r="E12" s="147">
        <v>1.5</v>
      </c>
      <c r="F12" s="5" t="s">
        <v>1219</v>
      </c>
      <c r="G12" s="9" t="s">
        <v>835</v>
      </c>
      <c r="H12" s="16" t="s">
        <v>1194</v>
      </c>
      <c r="I12" s="31"/>
      <c r="J12" s="5"/>
      <c r="K12" s="23"/>
      <c r="L12" s="93">
        <f>E12+E15+I12+I13+I14+I15</f>
        <v>3.5</v>
      </c>
    </row>
    <row r="13" spans="1:16" x14ac:dyDescent="0.2">
      <c r="A13" s="166"/>
      <c r="B13" s="159"/>
      <c r="C13" s="131"/>
      <c r="D13" s="32" t="s">
        <v>9</v>
      </c>
      <c r="E13" s="146"/>
      <c r="F13" s="2"/>
      <c r="G13" s="7"/>
      <c r="H13" s="33" t="s">
        <v>13</v>
      </c>
      <c r="I13" s="66"/>
      <c r="J13" s="66"/>
      <c r="K13" s="46"/>
      <c r="L13" s="1"/>
    </row>
    <row r="14" spans="1:16" ht="45" x14ac:dyDescent="0.2">
      <c r="A14" s="166"/>
      <c r="B14" s="159"/>
      <c r="C14" s="131"/>
      <c r="D14" s="32" t="s">
        <v>10</v>
      </c>
      <c r="E14" s="146"/>
      <c r="F14" s="2"/>
      <c r="G14" s="7"/>
      <c r="H14" s="35" t="s">
        <v>14</v>
      </c>
      <c r="I14" s="34">
        <v>1</v>
      </c>
      <c r="J14" s="2" t="s">
        <v>411</v>
      </c>
      <c r="K14" s="24" t="s">
        <v>412</v>
      </c>
      <c r="L14" s="1"/>
    </row>
    <row r="15" spans="1:16" ht="26.25" thickBot="1" x14ac:dyDescent="0.25">
      <c r="A15" s="167"/>
      <c r="B15" s="160"/>
      <c r="C15" s="132"/>
      <c r="D15" s="36" t="s">
        <v>11</v>
      </c>
      <c r="E15" s="37">
        <v>1</v>
      </c>
      <c r="F15" s="4" t="s">
        <v>407</v>
      </c>
      <c r="G15" s="8" t="s">
        <v>395</v>
      </c>
      <c r="H15" s="17" t="s">
        <v>3</v>
      </c>
      <c r="I15" s="37"/>
      <c r="J15" s="4"/>
      <c r="K15" s="25"/>
      <c r="L15" s="1"/>
    </row>
    <row r="16" spans="1:16" ht="63.75" x14ac:dyDescent="0.2">
      <c r="A16" s="162" t="s">
        <v>399</v>
      </c>
      <c r="B16" s="158">
        <v>4</v>
      </c>
      <c r="C16" s="139" t="s">
        <v>400</v>
      </c>
      <c r="D16" s="39" t="s">
        <v>8</v>
      </c>
      <c r="E16" s="135">
        <v>1.5</v>
      </c>
      <c r="F16" s="3" t="s">
        <v>1172</v>
      </c>
      <c r="G16" s="28" t="s">
        <v>837</v>
      </c>
      <c r="H16" s="29" t="s">
        <v>1194</v>
      </c>
      <c r="I16" s="108"/>
      <c r="J16" s="108"/>
      <c r="K16" s="109"/>
      <c r="L16" s="93">
        <f>E16+E19+I16+I17+I18+I19</f>
        <v>3.5</v>
      </c>
    </row>
    <row r="17" spans="1:12" x14ac:dyDescent="0.2">
      <c r="A17" s="163"/>
      <c r="B17" s="159"/>
      <c r="C17" s="131"/>
      <c r="D17" s="32" t="s">
        <v>9</v>
      </c>
      <c r="E17" s="146"/>
      <c r="F17" s="82"/>
      <c r="G17" s="7"/>
      <c r="H17" s="33" t="s">
        <v>13</v>
      </c>
      <c r="I17" s="34"/>
      <c r="J17" s="2"/>
      <c r="K17" s="24"/>
      <c r="L17" s="1"/>
    </row>
    <row r="18" spans="1:12" x14ac:dyDescent="0.2">
      <c r="A18" s="163"/>
      <c r="B18" s="159"/>
      <c r="C18" s="131"/>
      <c r="D18" s="32" t="s">
        <v>10</v>
      </c>
      <c r="E18" s="146"/>
      <c r="F18" s="2"/>
      <c r="G18" s="7"/>
      <c r="H18" s="35" t="s">
        <v>14</v>
      </c>
      <c r="I18" s="34"/>
      <c r="J18" s="2"/>
      <c r="K18" s="24"/>
      <c r="L18" s="1"/>
    </row>
    <row r="19" spans="1:12" ht="26.25" thickBot="1" x14ac:dyDescent="0.25">
      <c r="A19" s="164"/>
      <c r="B19" s="160"/>
      <c r="C19" s="132"/>
      <c r="D19" s="36" t="s">
        <v>11</v>
      </c>
      <c r="E19" s="37">
        <v>1</v>
      </c>
      <c r="F19" s="4" t="s">
        <v>407</v>
      </c>
      <c r="G19" s="8" t="s">
        <v>395</v>
      </c>
      <c r="H19" s="17" t="s">
        <v>3</v>
      </c>
      <c r="I19" s="37">
        <v>1</v>
      </c>
      <c r="J19" s="4" t="s">
        <v>416</v>
      </c>
      <c r="K19" s="25" t="s">
        <v>841</v>
      </c>
      <c r="L19" s="1"/>
    </row>
    <row r="20" spans="1:12" x14ac:dyDescent="0.2">
      <c r="A20" s="40"/>
      <c r="B20" s="40"/>
      <c r="C20" s="40"/>
      <c r="D20" s="41" t="s">
        <v>63</v>
      </c>
      <c r="E20" s="18">
        <f>E4+E8+E12+E16</f>
        <v>6</v>
      </c>
      <c r="H20" s="42" t="s">
        <v>671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64</v>
      </c>
      <c r="E21" s="18">
        <f>E7+E11+E15+E19</f>
        <v>3</v>
      </c>
      <c r="H21" s="42" t="s">
        <v>65</v>
      </c>
      <c r="I21" s="18">
        <f>I5+I9+I13+I17</f>
        <v>1</v>
      </c>
    </row>
    <row r="22" spans="1:12" x14ac:dyDescent="0.2">
      <c r="A22" s="40"/>
      <c r="B22" s="40"/>
      <c r="C22" s="40"/>
      <c r="D22" s="40"/>
      <c r="H22" s="42" t="s">
        <v>66</v>
      </c>
      <c r="I22" s="18">
        <f>I6+I10+I14+I18</f>
        <v>1.5</v>
      </c>
    </row>
    <row r="23" spans="1:12" x14ac:dyDescent="0.2">
      <c r="A23" s="40"/>
      <c r="B23" s="40"/>
      <c r="C23" s="40"/>
      <c r="D23" s="41" t="s">
        <v>68</v>
      </c>
      <c r="E23" s="26">
        <f>K2</f>
        <v>0.5</v>
      </c>
      <c r="H23" s="42" t="s">
        <v>67</v>
      </c>
      <c r="I23" s="18">
        <f>I7+I11+I15+I19</f>
        <v>2</v>
      </c>
    </row>
    <row r="24" spans="1:12" x14ac:dyDescent="0.2">
      <c r="H24" s="41" t="s">
        <v>62</v>
      </c>
      <c r="I24" s="18">
        <v>1</v>
      </c>
    </row>
    <row r="26" spans="1:12" x14ac:dyDescent="0.2">
      <c r="F26" s="13" t="s">
        <v>163</v>
      </c>
      <c r="G26" s="18">
        <f>E20+E21+I20+I21+I22+I24+I23</f>
        <v>15.5</v>
      </c>
    </row>
    <row r="27" spans="1:12" x14ac:dyDescent="0.2">
      <c r="C27" s="1"/>
    </row>
  </sheetData>
  <mergeCells count="15">
    <mergeCell ref="A1:E2"/>
    <mergeCell ref="B4:B7"/>
    <mergeCell ref="C12:C15"/>
    <mergeCell ref="E12:E14"/>
    <mergeCell ref="B8:B11"/>
    <mergeCell ref="C8:C11"/>
    <mergeCell ref="E8:E10"/>
    <mergeCell ref="C4:C7"/>
    <mergeCell ref="E4:E6"/>
    <mergeCell ref="A4:A15"/>
    <mergeCell ref="C16:C19"/>
    <mergeCell ref="B16:B19"/>
    <mergeCell ref="E16:E18"/>
    <mergeCell ref="B12:B15"/>
    <mergeCell ref="A16:A19"/>
  </mergeCells>
  <pageMargins left="0.7" right="0.7" top="0.75" bottom="0.75" header="0.3" footer="0.3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1327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0.5</v>
      </c>
      <c r="L2" s="18">
        <f>SUM(L4:L23)</f>
        <v>17.5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8.25" customHeight="1" x14ac:dyDescent="0.2">
      <c r="A4" s="176" t="s">
        <v>667</v>
      </c>
      <c r="B4" s="143">
        <v>1</v>
      </c>
      <c r="C4" s="170" t="s">
        <v>401</v>
      </c>
      <c r="D4" s="30" t="s">
        <v>8</v>
      </c>
      <c r="E4" s="122">
        <v>1.5</v>
      </c>
      <c r="F4" s="5" t="s">
        <v>954</v>
      </c>
      <c r="G4" s="9" t="s">
        <v>838</v>
      </c>
      <c r="H4" s="16" t="s">
        <v>12</v>
      </c>
      <c r="I4" s="106"/>
      <c r="J4" s="106"/>
      <c r="K4" s="107"/>
      <c r="L4" s="93">
        <f>E4+E7+I6+I7+I5+I4</f>
        <v>4</v>
      </c>
    </row>
    <row r="5" spans="1:16" x14ac:dyDescent="0.2">
      <c r="A5" s="177"/>
      <c r="B5" s="144"/>
      <c r="C5" s="171"/>
      <c r="D5" s="32" t="s">
        <v>9</v>
      </c>
      <c r="E5" s="123"/>
      <c r="F5" s="82"/>
      <c r="G5" s="7"/>
      <c r="H5" s="33" t="s">
        <v>13</v>
      </c>
      <c r="I5" s="2"/>
      <c r="J5" s="2"/>
      <c r="K5" s="24"/>
      <c r="L5" s="1"/>
    </row>
    <row r="6" spans="1:16" ht="48" customHeight="1" x14ac:dyDescent="0.2">
      <c r="A6" s="177"/>
      <c r="B6" s="144"/>
      <c r="C6" s="171"/>
      <c r="D6" s="32" t="s">
        <v>10</v>
      </c>
      <c r="E6" s="124"/>
      <c r="F6" s="2" t="s">
        <v>402</v>
      </c>
      <c r="G6" s="7" t="s">
        <v>839</v>
      </c>
      <c r="H6" s="35" t="s">
        <v>14</v>
      </c>
      <c r="I6" s="34">
        <v>1</v>
      </c>
      <c r="J6" s="2" t="s">
        <v>438</v>
      </c>
      <c r="K6" s="24" t="s">
        <v>412</v>
      </c>
      <c r="L6" s="1"/>
      <c r="O6" s="61"/>
    </row>
    <row r="7" spans="1:16" ht="26.25" thickBot="1" x14ac:dyDescent="0.25">
      <c r="A7" s="177"/>
      <c r="B7" s="149"/>
      <c r="C7" s="172"/>
      <c r="D7" s="67" t="s">
        <v>11</v>
      </c>
      <c r="E7" s="68">
        <v>0.5</v>
      </c>
      <c r="F7" s="65" t="s">
        <v>408</v>
      </c>
      <c r="G7" s="21" t="s">
        <v>395</v>
      </c>
      <c r="H7" s="22" t="s">
        <v>3</v>
      </c>
      <c r="I7" s="68">
        <v>1</v>
      </c>
      <c r="J7" s="65" t="s">
        <v>437</v>
      </c>
      <c r="K7" s="44" t="s">
        <v>848</v>
      </c>
      <c r="L7" s="1"/>
    </row>
    <row r="8" spans="1:16" ht="66" customHeight="1" x14ac:dyDescent="0.2">
      <c r="A8" s="177"/>
      <c r="B8" s="173">
        <v>2</v>
      </c>
      <c r="C8" s="170" t="s">
        <v>403</v>
      </c>
      <c r="D8" s="30" t="s">
        <v>8</v>
      </c>
      <c r="E8" s="122">
        <v>1.5</v>
      </c>
      <c r="F8" s="5" t="s">
        <v>404</v>
      </c>
      <c r="G8" s="9" t="s">
        <v>977</v>
      </c>
      <c r="H8" s="16" t="s">
        <v>12</v>
      </c>
      <c r="I8" s="31">
        <v>0.5</v>
      </c>
      <c r="J8" s="5" t="s">
        <v>405</v>
      </c>
      <c r="K8" s="23" t="s">
        <v>819</v>
      </c>
      <c r="L8" s="93">
        <f>E8+E11+I8+I9+I10+I11</f>
        <v>4</v>
      </c>
    </row>
    <row r="9" spans="1:16" x14ac:dyDescent="0.2">
      <c r="A9" s="177"/>
      <c r="B9" s="174"/>
      <c r="C9" s="171"/>
      <c r="D9" s="32" t="s">
        <v>9</v>
      </c>
      <c r="E9" s="123"/>
      <c r="F9" s="82"/>
      <c r="G9" s="7"/>
      <c r="H9" s="33" t="s">
        <v>13</v>
      </c>
      <c r="I9" s="34"/>
      <c r="J9" s="2"/>
      <c r="K9" s="24"/>
      <c r="L9" s="1"/>
    </row>
    <row r="10" spans="1:16" x14ac:dyDescent="0.2">
      <c r="A10" s="177"/>
      <c r="B10" s="174"/>
      <c r="C10" s="171"/>
      <c r="D10" s="32" t="s">
        <v>10</v>
      </c>
      <c r="E10" s="124"/>
      <c r="F10" s="2"/>
      <c r="G10" s="7"/>
      <c r="H10" s="35" t="s">
        <v>14</v>
      </c>
      <c r="I10" s="34"/>
      <c r="J10" s="2"/>
      <c r="K10" s="24"/>
      <c r="L10" s="1"/>
    </row>
    <row r="11" spans="1:16" ht="69.599999999999994" customHeight="1" thickBot="1" x14ac:dyDescent="0.25">
      <c r="A11" s="177"/>
      <c r="B11" s="175"/>
      <c r="C11" s="172"/>
      <c r="D11" s="67" t="s">
        <v>11</v>
      </c>
      <c r="E11" s="68">
        <v>1</v>
      </c>
      <c r="F11" s="65" t="s">
        <v>408</v>
      </c>
      <c r="G11" s="21" t="s">
        <v>395</v>
      </c>
      <c r="H11" s="22" t="s">
        <v>3</v>
      </c>
      <c r="I11" s="68">
        <v>1</v>
      </c>
      <c r="J11" s="65" t="s">
        <v>668</v>
      </c>
      <c r="K11" s="44" t="s">
        <v>1246</v>
      </c>
      <c r="L11" s="1"/>
      <c r="P11" s="61"/>
    </row>
    <row r="12" spans="1:16" ht="58.5" customHeight="1" x14ac:dyDescent="0.2">
      <c r="A12" s="177"/>
      <c r="B12" s="161">
        <v>3</v>
      </c>
      <c r="C12" s="170" t="s">
        <v>406</v>
      </c>
      <c r="D12" s="30" t="s">
        <v>8</v>
      </c>
      <c r="E12" s="122">
        <v>1.5</v>
      </c>
      <c r="F12" s="5" t="s">
        <v>955</v>
      </c>
      <c r="G12" s="9" t="s">
        <v>840</v>
      </c>
      <c r="H12" s="16" t="s">
        <v>12</v>
      </c>
      <c r="I12" s="106"/>
      <c r="J12" s="106"/>
      <c r="K12" s="107"/>
      <c r="L12" s="93">
        <f>E12+E15+I12+I13+I14+I15</f>
        <v>3</v>
      </c>
    </row>
    <row r="13" spans="1:16" ht="22.5" x14ac:dyDescent="0.2">
      <c r="A13" s="177"/>
      <c r="B13" s="159"/>
      <c r="C13" s="171"/>
      <c r="D13" s="32" t="s">
        <v>9</v>
      </c>
      <c r="E13" s="123"/>
      <c r="F13" s="82"/>
      <c r="G13" s="7"/>
      <c r="H13" s="33" t="s">
        <v>13</v>
      </c>
      <c r="I13" s="34">
        <v>1</v>
      </c>
      <c r="J13" s="2" t="s">
        <v>436</v>
      </c>
      <c r="K13" s="24" t="s">
        <v>30</v>
      </c>
      <c r="L13" s="1"/>
    </row>
    <row r="14" spans="1:16" x14ac:dyDescent="0.2">
      <c r="A14" s="177"/>
      <c r="B14" s="159"/>
      <c r="C14" s="171"/>
      <c r="D14" s="32" t="s">
        <v>10</v>
      </c>
      <c r="E14" s="124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77"/>
      <c r="B15" s="169"/>
      <c r="C15" s="172"/>
      <c r="D15" s="67" t="s">
        <v>11</v>
      </c>
      <c r="E15" s="68">
        <v>0.5</v>
      </c>
      <c r="F15" s="65" t="s">
        <v>408</v>
      </c>
      <c r="G15" s="21" t="s">
        <v>395</v>
      </c>
      <c r="H15" s="22" t="s">
        <v>3</v>
      </c>
      <c r="I15" s="68"/>
      <c r="J15" s="65"/>
      <c r="K15" s="44"/>
      <c r="L15" s="1"/>
    </row>
    <row r="16" spans="1:16" ht="56.25" customHeight="1" x14ac:dyDescent="0.2">
      <c r="A16" s="177"/>
      <c r="B16" s="143">
        <v>4</v>
      </c>
      <c r="C16" s="117" t="s">
        <v>1173</v>
      </c>
      <c r="D16" s="30" t="s">
        <v>8</v>
      </c>
      <c r="E16" s="147">
        <v>1.5</v>
      </c>
      <c r="F16" s="5" t="s">
        <v>417</v>
      </c>
      <c r="G16" s="9" t="s">
        <v>835</v>
      </c>
      <c r="H16" s="16" t="s">
        <v>12</v>
      </c>
      <c r="I16" s="31">
        <v>0.5</v>
      </c>
      <c r="J16" s="72" t="s">
        <v>419</v>
      </c>
      <c r="K16" s="23" t="s">
        <v>843</v>
      </c>
      <c r="L16" s="93">
        <f>E16+E19+I16+I17+I18+I19</f>
        <v>2.5</v>
      </c>
    </row>
    <row r="17" spans="1:12" ht="26.25" customHeight="1" x14ac:dyDescent="0.2">
      <c r="A17" s="177"/>
      <c r="B17" s="144"/>
      <c r="C17" s="118"/>
      <c r="D17" s="32" t="s">
        <v>9</v>
      </c>
      <c r="E17" s="146"/>
      <c r="F17" s="92" t="s">
        <v>418</v>
      </c>
      <c r="G17" s="7" t="s">
        <v>842</v>
      </c>
      <c r="H17" s="33" t="s">
        <v>13</v>
      </c>
      <c r="I17" s="34"/>
      <c r="J17" s="2"/>
      <c r="K17" s="24"/>
      <c r="L17" s="1"/>
    </row>
    <row r="18" spans="1:12" x14ac:dyDescent="0.2">
      <c r="A18" s="177"/>
      <c r="B18" s="144"/>
      <c r="C18" s="118"/>
      <c r="D18" s="32" t="s">
        <v>10</v>
      </c>
      <c r="E18" s="146"/>
      <c r="F18" s="2"/>
      <c r="G18" s="7"/>
      <c r="H18" s="35" t="s">
        <v>14</v>
      </c>
      <c r="I18" s="34">
        <v>0.5</v>
      </c>
      <c r="J18" s="2" t="s">
        <v>424</v>
      </c>
      <c r="K18" s="24" t="s">
        <v>710</v>
      </c>
      <c r="L18" s="1"/>
    </row>
    <row r="19" spans="1:12" ht="26.25" thickBot="1" x14ac:dyDescent="0.25">
      <c r="A19" s="178"/>
      <c r="B19" s="149"/>
      <c r="C19" s="168"/>
      <c r="D19" s="67" t="s">
        <v>11</v>
      </c>
      <c r="E19" s="68"/>
      <c r="F19" s="65"/>
      <c r="G19" s="21"/>
      <c r="H19" s="22" t="s">
        <v>3</v>
      </c>
      <c r="I19" s="65"/>
      <c r="J19" s="65"/>
      <c r="K19" s="44"/>
      <c r="L19" s="1"/>
    </row>
    <row r="20" spans="1:12" ht="54" customHeight="1" x14ac:dyDescent="0.2">
      <c r="A20" s="176" t="s">
        <v>420</v>
      </c>
      <c r="B20" s="161">
        <v>5</v>
      </c>
      <c r="C20" s="130" t="s">
        <v>421</v>
      </c>
      <c r="D20" s="30" t="s">
        <v>8</v>
      </c>
      <c r="E20" s="147">
        <v>1.5</v>
      </c>
      <c r="F20" s="5" t="s">
        <v>422</v>
      </c>
      <c r="G20" s="9" t="s">
        <v>844</v>
      </c>
      <c r="H20" s="16" t="s">
        <v>12</v>
      </c>
      <c r="I20" s="31">
        <v>0.5</v>
      </c>
      <c r="J20" s="5" t="s">
        <v>423</v>
      </c>
      <c r="K20" s="23" t="s">
        <v>817</v>
      </c>
      <c r="L20" s="93">
        <f>E20+E23+I20+I21+I22+I23</f>
        <v>4</v>
      </c>
    </row>
    <row r="21" spans="1:12" x14ac:dyDescent="0.2">
      <c r="A21" s="177"/>
      <c r="B21" s="159"/>
      <c r="C21" s="131"/>
      <c r="D21" s="32" t="s">
        <v>9</v>
      </c>
      <c r="E21" s="146"/>
      <c r="F21" s="82"/>
      <c r="G21" s="7"/>
      <c r="H21" s="33" t="s">
        <v>13</v>
      </c>
      <c r="I21" s="34"/>
      <c r="J21" s="2"/>
      <c r="K21" s="24"/>
      <c r="L21" s="1"/>
    </row>
    <row r="22" spans="1:12" x14ac:dyDescent="0.2">
      <c r="A22" s="177"/>
      <c r="B22" s="159"/>
      <c r="C22" s="131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78"/>
      <c r="B23" s="160"/>
      <c r="C23" s="132"/>
      <c r="D23" s="36" t="s">
        <v>11</v>
      </c>
      <c r="E23" s="37">
        <v>1</v>
      </c>
      <c r="F23" s="4" t="s">
        <v>428</v>
      </c>
      <c r="G23" s="8" t="s">
        <v>431</v>
      </c>
      <c r="H23" s="17" t="s">
        <v>3</v>
      </c>
      <c r="I23" s="37">
        <v>1</v>
      </c>
      <c r="J23" s="4" t="s">
        <v>415</v>
      </c>
      <c r="K23" s="25" t="s">
        <v>1270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7.5</v>
      </c>
      <c r="H24" s="42" t="s">
        <v>671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68</v>
      </c>
      <c r="E27" s="26">
        <f>K2</f>
        <v>0.5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19.5</v>
      </c>
    </row>
    <row r="31" spans="1:12" x14ac:dyDescent="0.2">
      <c r="C31" s="1"/>
    </row>
  </sheetData>
  <mergeCells count="18">
    <mergeCell ref="C4:C7"/>
    <mergeCell ref="A4:A19"/>
    <mergeCell ref="A1:E2"/>
    <mergeCell ref="C20:C23"/>
    <mergeCell ref="E20:E22"/>
    <mergeCell ref="C16:C19"/>
    <mergeCell ref="E16:E18"/>
    <mergeCell ref="B4:B7"/>
    <mergeCell ref="B16:B19"/>
    <mergeCell ref="B12:B15"/>
    <mergeCell ref="B20:B23"/>
    <mergeCell ref="E4:E6"/>
    <mergeCell ref="E8:E10"/>
    <mergeCell ref="E12:E14"/>
    <mergeCell ref="C12:C15"/>
    <mergeCell ref="B8:B11"/>
    <mergeCell ref="C8:C11"/>
    <mergeCell ref="A20:A23"/>
  </mergeCells>
  <pageMargins left="0.7" right="0.7" top="0.75" bottom="0.75" header="0.3" footer="0.3"/>
  <pageSetup paperSize="9" scale="5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48.7109375" customWidth="1"/>
    <col min="7" max="7" width="10.42578125" customWidth="1"/>
    <col min="8" max="8" width="6.42578125" customWidth="1"/>
    <col min="9" max="9" width="4.5703125" customWidth="1"/>
    <col min="10" max="10" width="48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1328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0.80000000000000071</v>
      </c>
      <c r="L2" s="18">
        <f>SUM(L4:L23)</f>
        <v>17.2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41.25" customHeight="1" x14ac:dyDescent="0.2">
      <c r="A4" s="150" t="s">
        <v>420</v>
      </c>
      <c r="B4" s="143">
        <v>1</v>
      </c>
      <c r="C4" s="170" t="s">
        <v>1271</v>
      </c>
      <c r="D4" s="30" t="s">
        <v>8</v>
      </c>
      <c r="E4" s="182"/>
      <c r="F4" s="106"/>
      <c r="G4" s="106"/>
      <c r="H4" s="16" t="s">
        <v>12</v>
      </c>
      <c r="I4" s="31">
        <v>1</v>
      </c>
      <c r="J4" s="5" t="s">
        <v>434</v>
      </c>
      <c r="K4" s="23" t="s">
        <v>435</v>
      </c>
      <c r="L4" s="93">
        <f>E4+E7+I4+I5+I6+I7</f>
        <v>3</v>
      </c>
    </row>
    <row r="5" spans="1:16" ht="18" customHeight="1" x14ac:dyDescent="0.2">
      <c r="A5" s="151"/>
      <c r="B5" s="144"/>
      <c r="C5" s="171"/>
      <c r="D5" s="32" t="s">
        <v>9</v>
      </c>
      <c r="E5" s="183"/>
      <c r="F5" s="66"/>
      <c r="G5" s="66"/>
      <c r="H5" s="33" t="s">
        <v>13</v>
      </c>
      <c r="I5" s="34"/>
      <c r="J5" s="2"/>
      <c r="K5" s="24"/>
      <c r="L5" s="1"/>
    </row>
    <row r="6" spans="1:16" x14ac:dyDescent="0.2">
      <c r="A6" s="151"/>
      <c r="B6" s="144"/>
      <c r="C6" s="171"/>
      <c r="D6" s="32" t="s">
        <v>10</v>
      </c>
      <c r="E6" s="184"/>
      <c r="F6" s="66"/>
      <c r="G6" s="66"/>
      <c r="H6" s="35" t="s">
        <v>14</v>
      </c>
      <c r="I6" s="34"/>
      <c r="J6" s="2"/>
      <c r="K6" s="24"/>
      <c r="L6" s="1"/>
      <c r="O6" s="61"/>
    </row>
    <row r="7" spans="1:16" ht="26.25" thickBot="1" x14ac:dyDescent="0.25">
      <c r="A7" s="151"/>
      <c r="B7" s="149"/>
      <c r="C7" s="172"/>
      <c r="D7" s="67" t="s">
        <v>11</v>
      </c>
      <c r="E7" s="68">
        <v>1</v>
      </c>
      <c r="F7" s="65" t="s">
        <v>428</v>
      </c>
      <c r="G7" s="21" t="s">
        <v>431</v>
      </c>
      <c r="H7" s="22" t="s">
        <v>3</v>
      </c>
      <c r="I7" s="68">
        <v>1</v>
      </c>
      <c r="J7" s="65" t="s">
        <v>462</v>
      </c>
      <c r="K7" s="44" t="s">
        <v>855</v>
      </c>
      <c r="L7" s="1"/>
    </row>
    <row r="8" spans="1:16" ht="66.75" customHeight="1" x14ac:dyDescent="0.2">
      <c r="A8" s="128"/>
      <c r="B8" s="143">
        <v>2</v>
      </c>
      <c r="C8" s="180" t="s">
        <v>978</v>
      </c>
      <c r="D8" s="30" t="s">
        <v>8</v>
      </c>
      <c r="E8" s="120">
        <v>1.5</v>
      </c>
      <c r="F8" s="5" t="s">
        <v>425</v>
      </c>
      <c r="G8" s="9" t="s">
        <v>845</v>
      </c>
      <c r="H8" s="16" t="s">
        <v>12</v>
      </c>
      <c r="I8" s="31">
        <v>0.5</v>
      </c>
      <c r="J8" s="5" t="s">
        <v>432</v>
      </c>
      <c r="K8" s="23" t="s">
        <v>433</v>
      </c>
      <c r="L8" s="93">
        <f>E8+E11+I8+I9+I10+I11</f>
        <v>4</v>
      </c>
    </row>
    <row r="9" spans="1:16" x14ac:dyDescent="0.2">
      <c r="A9" s="128"/>
      <c r="B9" s="144"/>
      <c r="C9" s="181"/>
      <c r="D9" s="32" t="s">
        <v>9</v>
      </c>
      <c r="E9" s="121"/>
      <c r="F9" s="82"/>
      <c r="G9" s="7"/>
      <c r="H9" s="33" t="s">
        <v>13</v>
      </c>
      <c r="I9" s="34"/>
      <c r="J9" s="2"/>
      <c r="K9" s="24"/>
      <c r="L9" s="1"/>
    </row>
    <row r="10" spans="1:16" ht="39.75" customHeight="1" x14ac:dyDescent="0.2">
      <c r="A10" s="128"/>
      <c r="B10" s="144"/>
      <c r="C10" s="181"/>
      <c r="D10" s="32" t="s">
        <v>10</v>
      </c>
      <c r="E10" s="121"/>
      <c r="F10" s="2" t="s">
        <v>1220</v>
      </c>
      <c r="G10" s="7" t="s">
        <v>1294</v>
      </c>
      <c r="H10" s="35" t="s">
        <v>14</v>
      </c>
      <c r="I10" s="66"/>
      <c r="J10" s="66"/>
      <c r="K10" s="46"/>
      <c r="L10" s="1"/>
    </row>
    <row r="11" spans="1:16" ht="26.25" thickBot="1" x14ac:dyDescent="0.25">
      <c r="A11" s="128"/>
      <c r="B11" s="149"/>
      <c r="C11" s="181"/>
      <c r="D11" s="67" t="s">
        <v>11</v>
      </c>
      <c r="E11" s="37">
        <v>1</v>
      </c>
      <c r="F11" s="4" t="s">
        <v>429</v>
      </c>
      <c r="G11" s="8" t="s">
        <v>430</v>
      </c>
      <c r="H11" s="22" t="s">
        <v>3</v>
      </c>
      <c r="I11" s="68">
        <v>1</v>
      </c>
      <c r="J11" s="65" t="s">
        <v>463</v>
      </c>
      <c r="K11" s="44" t="s">
        <v>854</v>
      </c>
      <c r="L11" s="1"/>
      <c r="P11" s="61"/>
    </row>
    <row r="12" spans="1:16" ht="76.5" x14ac:dyDescent="0.2">
      <c r="A12" s="151"/>
      <c r="B12" s="143">
        <v>3</v>
      </c>
      <c r="C12" s="170" t="s">
        <v>426</v>
      </c>
      <c r="D12" s="30" t="s">
        <v>8</v>
      </c>
      <c r="E12" s="122">
        <v>1.5</v>
      </c>
      <c r="F12" s="5" t="s">
        <v>956</v>
      </c>
      <c r="G12" s="9" t="s">
        <v>846</v>
      </c>
      <c r="H12" s="16" t="s">
        <v>12</v>
      </c>
      <c r="I12" s="106"/>
      <c r="J12" s="106"/>
      <c r="K12" s="107"/>
      <c r="L12" s="93">
        <f>E12+E15+I12+I13+I14+I15</f>
        <v>3.7</v>
      </c>
    </row>
    <row r="13" spans="1:16" ht="51" x14ac:dyDescent="0.2">
      <c r="A13" s="151"/>
      <c r="B13" s="144"/>
      <c r="C13" s="171"/>
      <c r="D13" s="32" t="s">
        <v>9</v>
      </c>
      <c r="E13" s="123"/>
      <c r="F13" s="2" t="s">
        <v>1174</v>
      </c>
      <c r="G13" s="7" t="s">
        <v>847</v>
      </c>
      <c r="H13" s="33" t="s">
        <v>13</v>
      </c>
      <c r="I13" s="34">
        <v>1</v>
      </c>
      <c r="J13" s="2" t="s">
        <v>461</v>
      </c>
      <c r="K13" s="24" t="s">
        <v>30</v>
      </c>
      <c r="L13" s="1"/>
    </row>
    <row r="14" spans="1:16" ht="25.5" x14ac:dyDescent="0.2">
      <c r="A14" s="151"/>
      <c r="B14" s="144"/>
      <c r="C14" s="171"/>
      <c r="D14" s="32" t="s">
        <v>10</v>
      </c>
      <c r="E14" s="124"/>
      <c r="F14" s="2"/>
      <c r="G14" s="7"/>
      <c r="H14" s="35" t="s">
        <v>14</v>
      </c>
      <c r="I14" s="34">
        <v>0.2</v>
      </c>
      <c r="J14" s="2" t="s">
        <v>427</v>
      </c>
      <c r="K14" s="24" t="s">
        <v>710</v>
      </c>
      <c r="L14" s="1"/>
    </row>
    <row r="15" spans="1:16" ht="26.25" thickBot="1" x14ac:dyDescent="0.25">
      <c r="A15" s="151"/>
      <c r="B15" s="145"/>
      <c r="C15" s="179"/>
      <c r="D15" s="36" t="s">
        <v>11</v>
      </c>
      <c r="E15" s="37">
        <v>1</v>
      </c>
      <c r="F15" s="4" t="s">
        <v>455</v>
      </c>
      <c r="G15" s="8" t="s">
        <v>456</v>
      </c>
      <c r="H15" s="17" t="s">
        <v>3</v>
      </c>
      <c r="I15" s="4"/>
      <c r="J15" s="4"/>
      <c r="K15" s="25"/>
      <c r="L15" s="1"/>
    </row>
    <row r="16" spans="1:16" ht="76.5" x14ac:dyDescent="0.2">
      <c r="A16" s="128"/>
      <c r="B16" s="148">
        <v>4</v>
      </c>
      <c r="C16" s="139" t="s">
        <v>1175</v>
      </c>
      <c r="D16" s="39" t="s">
        <v>8</v>
      </c>
      <c r="E16" s="135">
        <v>1.5</v>
      </c>
      <c r="F16" s="3" t="s">
        <v>439</v>
      </c>
      <c r="G16" s="28" t="s">
        <v>849</v>
      </c>
      <c r="H16" s="29" t="s">
        <v>12</v>
      </c>
      <c r="I16" s="62">
        <v>0.5</v>
      </c>
      <c r="J16" s="3" t="s">
        <v>444</v>
      </c>
      <c r="K16" s="27" t="s">
        <v>757</v>
      </c>
      <c r="L16" s="93">
        <f>E16+E19+I16+I17+I18+I19</f>
        <v>3</v>
      </c>
    </row>
    <row r="17" spans="1:12" x14ac:dyDescent="0.2">
      <c r="A17" s="128"/>
      <c r="B17" s="144"/>
      <c r="C17" s="131"/>
      <c r="D17" s="32" t="s">
        <v>9</v>
      </c>
      <c r="E17" s="146"/>
      <c r="F17" s="2"/>
      <c r="G17" s="7"/>
      <c r="H17" s="33" t="s">
        <v>13</v>
      </c>
      <c r="I17" s="34"/>
      <c r="J17" s="2"/>
      <c r="K17" s="24"/>
      <c r="L17" s="1"/>
    </row>
    <row r="18" spans="1:12" ht="38.25" x14ac:dyDescent="0.2">
      <c r="A18" s="128"/>
      <c r="B18" s="144"/>
      <c r="C18" s="131"/>
      <c r="D18" s="32" t="s">
        <v>10</v>
      </c>
      <c r="E18" s="146"/>
      <c r="F18" s="2" t="s">
        <v>440</v>
      </c>
      <c r="G18" s="7" t="s">
        <v>850</v>
      </c>
      <c r="H18" s="35" t="s">
        <v>14</v>
      </c>
      <c r="I18" s="34">
        <v>0.5</v>
      </c>
      <c r="J18" s="2" t="s">
        <v>445</v>
      </c>
      <c r="K18" s="24" t="s">
        <v>1176</v>
      </c>
      <c r="L18" s="1"/>
    </row>
    <row r="19" spans="1:12" ht="30.6" customHeight="1" thickBot="1" x14ac:dyDescent="0.25">
      <c r="A19" s="128"/>
      <c r="B19" s="145"/>
      <c r="C19" s="142"/>
      <c r="D19" s="67" t="s">
        <v>11</v>
      </c>
      <c r="E19" s="37">
        <v>0.5</v>
      </c>
      <c r="F19" s="4" t="s">
        <v>457</v>
      </c>
      <c r="G19" s="8" t="s">
        <v>456</v>
      </c>
      <c r="H19" s="17" t="s">
        <v>3</v>
      </c>
      <c r="I19" s="37"/>
      <c r="J19" s="4"/>
      <c r="K19" s="25"/>
      <c r="L19" s="1"/>
    </row>
    <row r="20" spans="1:12" ht="96.75" customHeight="1" x14ac:dyDescent="0.2">
      <c r="A20" s="128"/>
      <c r="B20" s="148">
        <v>5</v>
      </c>
      <c r="C20" s="130" t="s">
        <v>1204</v>
      </c>
      <c r="D20" s="30" t="s">
        <v>8</v>
      </c>
      <c r="E20" s="147">
        <v>1.5</v>
      </c>
      <c r="F20" s="5" t="s">
        <v>441</v>
      </c>
      <c r="G20" s="9" t="s">
        <v>851</v>
      </c>
      <c r="H20" s="29" t="s">
        <v>12</v>
      </c>
      <c r="I20" s="31"/>
      <c r="J20" s="5"/>
      <c r="K20" s="23"/>
      <c r="L20" s="93">
        <f>E20+E23+I20+I21+I22+I23</f>
        <v>3.5</v>
      </c>
    </row>
    <row r="21" spans="1:12" ht="22.5" x14ac:dyDescent="0.2">
      <c r="A21" s="128"/>
      <c r="B21" s="144"/>
      <c r="C21" s="131"/>
      <c r="D21" s="32" t="s">
        <v>9</v>
      </c>
      <c r="E21" s="146"/>
      <c r="F21" s="2" t="s">
        <v>957</v>
      </c>
      <c r="G21" s="7" t="s">
        <v>853</v>
      </c>
      <c r="H21" s="33" t="s">
        <v>13</v>
      </c>
      <c r="I21" s="2"/>
      <c r="J21" s="2"/>
      <c r="K21" s="24"/>
      <c r="L21" s="1"/>
    </row>
    <row r="22" spans="1:12" ht="47.25" customHeight="1" x14ac:dyDescent="0.2">
      <c r="A22" s="128"/>
      <c r="B22" s="144"/>
      <c r="C22" s="131"/>
      <c r="D22" s="32" t="s">
        <v>10</v>
      </c>
      <c r="E22" s="146"/>
      <c r="F22" s="2" t="s">
        <v>442</v>
      </c>
      <c r="G22" s="7" t="s">
        <v>852</v>
      </c>
      <c r="H22" s="35" t="s">
        <v>14</v>
      </c>
      <c r="I22" s="34">
        <v>1</v>
      </c>
      <c r="J22" s="2" t="s">
        <v>460</v>
      </c>
      <c r="K22" s="24" t="s">
        <v>412</v>
      </c>
      <c r="L22" s="1"/>
    </row>
    <row r="23" spans="1:12" ht="26.25" thickBot="1" x14ac:dyDescent="0.25">
      <c r="A23" s="129"/>
      <c r="B23" s="145"/>
      <c r="C23" s="132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464</v>
      </c>
      <c r="K23" s="25" t="s">
        <v>854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</v>
      </c>
      <c r="H24" s="42" t="s">
        <v>671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3.5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1.7</v>
      </c>
    </row>
    <row r="27" spans="1:12" x14ac:dyDescent="0.2">
      <c r="A27" s="40"/>
      <c r="B27" s="40"/>
      <c r="C27" s="40"/>
      <c r="D27" s="41" t="s">
        <v>68</v>
      </c>
      <c r="E27" s="26">
        <f>K2</f>
        <v>0.80000000000000071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19.2</v>
      </c>
    </row>
    <row r="31" spans="1:12" x14ac:dyDescent="0.2">
      <c r="C31" s="1"/>
    </row>
  </sheetData>
  <mergeCells count="17">
    <mergeCell ref="E20:E22"/>
    <mergeCell ref="A1:E2"/>
    <mergeCell ref="B12:B15"/>
    <mergeCell ref="B16:B19"/>
    <mergeCell ref="B4:B7"/>
    <mergeCell ref="C16:C19"/>
    <mergeCell ref="E16:E18"/>
    <mergeCell ref="B8:B11"/>
    <mergeCell ref="A4:A23"/>
    <mergeCell ref="C12:C15"/>
    <mergeCell ref="C8:C11"/>
    <mergeCell ref="C4:C7"/>
    <mergeCell ref="E4:E6"/>
    <mergeCell ref="E8:E10"/>
    <mergeCell ref="E12:E14"/>
    <mergeCell ref="B20:B23"/>
    <mergeCell ref="C20:C23"/>
  </mergeCells>
  <pageMargins left="0.7" right="0.7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1329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9.5" customHeight="1" x14ac:dyDescent="0.2">
      <c r="A4" s="127" t="s">
        <v>420</v>
      </c>
      <c r="B4" s="143">
        <v>1</v>
      </c>
      <c r="C4" s="130" t="s">
        <v>1267</v>
      </c>
      <c r="D4" s="30" t="s">
        <v>8</v>
      </c>
      <c r="E4" s="147">
        <v>2</v>
      </c>
      <c r="F4" s="5" t="s">
        <v>1268</v>
      </c>
      <c r="G4" s="9" t="s">
        <v>849</v>
      </c>
      <c r="H4" s="16" t="s">
        <v>12</v>
      </c>
      <c r="I4" s="31">
        <v>1</v>
      </c>
      <c r="J4" s="5" t="s">
        <v>458</v>
      </c>
      <c r="K4" s="23" t="s">
        <v>459</v>
      </c>
      <c r="L4" s="93">
        <f>E4+E7+I4+I7</f>
        <v>4</v>
      </c>
    </row>
    <row r="5" spans="1:16" ht="16.899999999999999" customHeight="1" x14ac:dyDescent="0.2">
      <c r="A5" s="128"/>
      <c r="B5" s="144"/>
      <c r="C5" s="131"/>
      <c r="D5" s="32" t="s">
        <v>9</v>
      </c>
      <c r="E5" s="146"/>
      <c r="F5" s="82"/>
      <c r="G5" s="7"/>
      <c r="H5" s="33" t="s">
        <v>13</v>
      </c>
      <c r="I5" s="34"/>
      <c r="J5" s="2"/>
      <c r="K5" s="24"/>
      <c r="L5" s="1"/>
    </row>
    <row r="6" spans="1:16" ht="25.5" x14ac:dyDescent="0.2">
      <c r="A6" s="128"/>
      <c r="B6" s="144"/>
      <c r="C6" s="131"/>
      <c r="D6" s="32" t="s">
        <v>10</v>
      </c>
      <c r="E6" s="146"/>
      <c r="F6" s="2" t="s">
        <v>443</v>
      </c>
      <c r="G6" s="7" t="s">
        <v>1295</v>
      </c>
      <c r="H6" s="35" t="s">
        <v>14</v>
      </c>
      <c r="I6" s="34"/>
      <c r="J6" s="2"/>
      <c r="K6" s="24"/>
      <c r="L6" s="1"/>
      <c r="O6" s="61"/>
    </row>
    <row r="7" spans="1:16" ht="39" thickBot="1" x14ac:dyDescent="0.25">
      <c r="A7" s="129"/>
      <c r="B7" s="149"/>
      <c r="C7" s="142"/>
      <c r="D7" s="67" t="s">
        <v>11</v>
      </c>
      <c r="E7" s="68"/>
      <c r="F7" s="65"/>
      <c r="G7" s="21"/>
      <c r="H7" s="22" t="s">
        <v>3</v>
      </c>
      <c r="I7" s="68">
        <v>1</v>
      </c>
      <c r="J7" s="65" t="s">
        <v>471</v>
      </c>
      <c r="K7" s="44" t="s">
        <v>859</v>
      </c>
      <c r="L7" s="1"/>
    </row>
    <row r="8" spans="1:16" ht="55.5" customHeight="1" x14ac:dyDescent="0.2">
      <c r="A8" s="150" t="s">
        <v>446</v>
      </c>
      <c r="B8" s="143">
        <v>2</v>
      </c>
      <c r="C8" s="130" t="s">
        <v>447</v>
      </c>
      <c r="D8" s="30" t="s">
        <v>8</v>
      </c>
      <c r="E8" s="147">
        <v>1.5</v>
      </c>
      <c r="F8" s="5" t="s">
        <v>448</v>
      </c>
      <c r="G8" s="9" t="s">
        <v>856</v>
      </c>
      <c r="H8" s="16" t="s">
        <v>12</v>
      </c>
      <c r="I8" s="106"/>
      <c r="J8" s="106"/>
      <c r="K8" s="107"/>
      <c r="L8" s="93">
        <f>E8+E11+I8+I9+I10+I11</f>
        <v>3.5</v>
      </c>
    </row>
    <row r="9" spans="1:16" x14ac:dyDescent="0.2">
      <c r="A9" s="151"/>
      <c r="B9" s="144"/>
      <c r="C9" s="131"/>
      <c r="D9" s="32" t="s">
        <v>9</v>
      </c>
      <c r="E9" s="146"/>
      <c r="F9" s="2"/>
      <c r="G9" s="7"/>
      <c r="H9" s="33" t="s">
        <v>13</v>
      </c>
      <c r="I9" s="34"/>
      <c r="J9" s="2"/>
      <c r="K9" s="24"/>
      <c r="L9" s="1"/>
    </row>
    <row r="10" spans="1:16" ht="25.5" x14ac:dyDescent="0.2">
      <c r="A10" s="151"/>
      <c r="B10" s="144"/>
      <c r="C10" s="131"/>
      <c r="D10" s="32" t="s">
        <v>10</v>
      </c>
      <c r="E10" s="146"/>
      <c r="F10" s="2" t="s">
        <v>449</v>
      </c>
      <c r="G10" s="7" t="s">
        <v>1296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51"/>
      <c r="B11" s="149"/>
      <c r="C11" s="142"/>
      <c r="D11" s="67" t="s">
        <v>11</v>
      </c>
      <c r="E11" s="68">
        <v>1</v>
      </c>
      <c r="F11" s="65" t="s">
        <v>1272</v>
      </c>
      <c r="G11" s="21" t="s">
        <v>456</v>
      </c>
      <c r="H11" s="22" t="s">
        <v>3</v>
      </c>
      <c r="I11" s="68">
        <v>1</v>
      </c>
      <c r="J11" s="65" t="s">
        <v>472</v>
      </c>
      <c r="K11" s="44" t="s">
        <v>855</v>
      </c>
      <c r="L11" s="1"/>
      <c r="P11" s="61"/>
    </row>
    <row r="12" spans="1:16" ht="83.25" customHeight="1" x14ac:dyDescent="0.2">
      <c r="A12" s="151"/>
      <c r="B12" s="143">
        <v>3</v>
      </c>
      <c r="C12" s="130" t="s">
        <v>1177</v>
      </c>
      <c r="D12" s="30" t="s">
        <v>8</v>
      </c>
      <c r="E12" s="147">
        <v>1.5</v>
      </c>
      <c r="F12" s="5" t="s">
        <v>1221</v>
      </c>
      <c r="G12" s="9" t="s">
        <v>857</v>
      </c>
      <c r="H12" s="16" t="s">
        <v>12</v>
      </c>
      <c r="I12" s="31">
        <v>0.5</v>
      </c>
      <c r="J12" s="5" t="s">
        <v>450</v>
      </c>
      <c r="K12" s="23" t="s">
        <v>80</v>
      </c>
      <c r="L12" s="93">
        <f>E12+E15+I12+I13+I14+I15</f>
        <v>4</v>
      </c>
    </row>
    <row r="13" spans="1:16" x14ac:dyDescent="0.2">
      <c r="A13" s="151"/>
      <c r="B13" s="144"/>
      <c r="C13" s="131"/>
      <c r="D13" s="32" t="s">
        <v>9</v>
      </c>
      <c r="E13" s="146"/>
      <c r="F13" s="82"/>
      <c r="G13" s="7"/>
      <c r="H13" s="33" t="s">
        <v>13</v>
      </c>
      <c r="I13" s="34">
        <v>1</v>
      </c>
      <c r="J13" s="2" t="s">
        <v>470</v>
      </c>
      <c r="K13" s="24" t="s">
        <v>290</v>
      </c>
      <c r="L13" s="1"/>
    </row>
    <row r="14" spans="1:16" x14ac:dyDescent="0.2">
      <c r="A14" s="151"/>
      <c r="B14" s="144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51"/>
      <c r="B15" s="145"/>
      <c r="C15" s="132"/>
      <c r="D15" s="36" t="s">
        <v>11</v>
      </c>
      <c r="E15" s="37">
        <v>1</v>
      </c>
      <c r="F15" s="4" t="s">
        <v>465</v>
      </c>
      <c r="G15" s="8" t="s">
        <v>456</v>
      </c>
      <c r="H15" s="17" t="s">
        <v>3</v>
      </c>
      <c r="I15" s="4"/>
      <c r="J15" s="4"/>
      <c r="K15" s="25"/>
      <c r="L15" s="1"/>
    </row>
    <row r="16" spans="1:16" ht="69" customHeight="1" x14ac:dyDescent="0.2">
      <c r="A16" s="128"/>
      <c r="B16" s="148">
        <v>4</v>
      </c>
      <c r="C16" s="139" t="s">
        <v>451</v>
      </c>
      <c r="D16" s="39" t="s">
        <v>8</v>
      </c>
      <c r="E16" s="135">
        <v>1.5</v>
      </c>
      <c r="F16" s="3" t="s">
        <v>452</v>
      </c>
      <c r="G16" s="28" t="s">
        <v>857</v>
      </c>
      <c r="H16" s="29" t="s">
        <v>12</v>
      </c>
      <c r="I16" s="31">
        <v>0.5</v>
      </c>
      <c r="J16" s="5" t="s">
        <v>474</v>
      </c>
      <c r="K16" s="23" t="s">
        <v>467</v>
      </c>
      <c r="L16" s="93">
        <f>E16+E19+I16+I17+I18+I19</f>
        <v>3.5</v>
      </c>
    </row>
    <row r="17" spans="1:12" ht="25.5" x14ac:dyDescent="0.2">
      <c r="A17" s="128"/>
      <c r="B17" s="144"/>
      <c r="C17" s="131"/>
      <c r="D17" s="32" t="s">
        <v>9</v>
      </c>
      <c r="E17" s="146"/>
      <c r="F17" s="2" t="s">
        <v>1222</v>
      </c>
      <c r="G17" s="7" t="s">
        <v>860</v>
      </c>
      <c r="H17" s="33" t="s">
        <v>13</v>
      </c>
      <c r="I17" s="34"/>
      <c r="J17" s="2"/>
      <c r="K17" s="24"/>
      <c r="L17" s="1"/>
    </row>
    <row r="18" spans="1:12" ht="38.25" x14ac:dyDescent="0.2">
      <c r="A18" s="128"/>
      <c r="B18" s="144"/>
      <c r="C18" s="131"/>
      <c r="D18" s="32" t="s">
        <v>10</v>
      </c>
      <c r="E18" s="146"/>
      <c r="F18" s="2"/>
      <c r="G18" s="7"/>
      <c r="H18" s="35" t="s">
        <v>14</v>
      </c>
      <c r="I18" s="34">
        <v>0.5</v>
      </c>
      <c r="J18" s="2" t="s">
        <v>453</v>
      </c>
      <c r="K18" s="24" t="s">
        <v>858</v>
      </c>
      <c r="L18" s="1"/>
    </row>
    <row r="19" spans="1:12" ht="30" customHeight="1" thickBot="1" x14ac:dyDescent="0.25">
      <c r="A19" s="128"/>
      <c r="B19" s="149"/>
      <c r="C19" s="142"/>
      <c r="D19" s="67" t="s">
        <v>11</v>
      </c>
      <c r="E19" s="68">
        <v>1</v>
      </c>
      <c r="F19" s="65" t="s">
        <v>466</v>
      </c>
      <c r="G19" s="21" t="s">
        <v>456</v>
      </c>
      <c r="H19" s="22" t="s">
        <v>3</v>
      </c>
      <c r="I19" s="68"/>
      <c r="J19" s="65"/>
      <c r="K19" s="44"/>
      <c r="L19" s="1"/>
    </row>
    <row r="20" spans="1:12" ht="76.5" x14ac:dyDescent="0.2">
      <c r="A20" s="151"/>
      <c r="B20" s="143">
        <v>5</v>
      </c>
      <c r="C20" s="130" t="s">
        <v>454</v>
      </c>
      <c r="D20" s="30" t="s">
        <v>8</v>
      </c>
      <c r="E20" s="147">
        <v>1</v>
      </c>
      <c r="F20" s="5" t="s">
        <v>1223</v>
      </c>
      <c r="G20" s="9" t="s">
        <v>857</v>
      </c>
      <c r="H20" s="16" t="s">
        <v>12</v>
      </c>
      <c r="I20" s="106"/>
      <c r="J20" s="106"/>
      <c r="K20" s="107"/>
      <c r="L20" s="93">
        <f>E20+E23+I20+I21+I22+I23</f>
        <v>3</v>
      </c>
    </row>
    <row r="21" spans="1:12" x14ac:dyDescent="0.2">
      <c r="A21" s="151"/>
      <c r="B21" s="144"/>
      <c r="C21" s="131"/>
      <c r="D21" s="32" t="s">
        <v>9</v>
      </c>
      <c r="E21" s="146"/>
      <c r="F21" s="82"/>
      <c r="G21" s="7"/>
      <c r="H21" s="33" t="s">
        <v>13</v>
      </c>
      <c r="I21" s="2"/>
      <c r="J21" s="2"/>
      <c r="K21" s="24"/>
      <c r="L21" s="1"/>
    </row>
    <row r="22" spans="1:12" ht="15" customHeight="1" x14ac:dyDescent="0.2">
      <c r="A22" s="151"/>
      <c r="B22" s="144"/>
      <c r="C22" s="131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2" ht="39" thickBot="1" x14ac:dyDescent="0.25">
      <c r="A23" s="152"/>
      <c r="B23" s="145"/>
      <c r="C23" s="132"/>
      <c r="D23" s="36" t="s">
        <v>11</v>
      </c>
      <c r="E23" s="37">
        <v>1</v>
      </c>
      <c r="F23" s="4" t="s">
        <v>1179</v>
      </c>
      <c r="G23" s="8" t="s">
        <v>1253</v>
      </c>
      <c r="H23" s="17" t="s">
        <v>3</v>
      </c>
      <c r="I23" s="37">
        <v>1</v>
      </c>
      <c r="J23" s="4" t="s">
        <v>473</v>
      </c>
      <c r="K23" s="25" t="s">
        <v>855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7.5</v>
      </c>
      <c r="H24" s="42" t="s">
        <v>671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0.5</v>
      </c>
    </row>
    <row r="27" spans="1:12" x14ac:dyDescent="0.2">
      <c r="A27" s="40"/>
      <c r="B27" s="40"/>
      <c r="C27" s="40"/>
      <c r="D27" s="41" t="s">
        <v>68</v>
      </c>
      <c r="E27" s="26">
        <f>K2</f>
        <v>0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20</v>
      </c>
    </row>
    <row r="31" spans="1:12" x14ac:dyDescent="0.2">
      <c r="C31" s="1"/>
    </row>
  </sheetData>
  <mergeCells count="18">
    <mergeCell ref="E20:E22"/>
    <mergeCell ref="C4:C7"/>
    <mergeCell ref="E4:E6"/>
    <mergeCell ref="A4:A7"/>
    <mergeCell ref="A8:A23"/>
    <mergeCell ref="B20:B23"/>
    <mergeCell ref="C12:C15"/>
    <mergeCell ref="E12:E14"/>
    <mergeCell ref="B12:B15"/>
    <mergeCell ref="C16:C19"/>
    <mergeCell ref="E16:E18"/>
    <mergeCell ref="B16:B19"/>
    <mergeCell ref="C20:C23"/>
    <mergeCell ref="A1:E2"/>
    <mergeCell ref="B4:B7"/>
    <mergeCell ref="C8:C11"/>
    <mergeCell ref="E8:E10"/>
    <mergeCell ref="B8:B11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customWidth="1"/>
    <col min="10" max="10" width="9.140625" customWidth="1"/>
  </cols>
  <sheetData>
    <row r="1" spans="1:5" ht="13.5" customHeight="1" x14ac:dyDescent="0.2">
      <c r="A1" s="153" t="s">
        <v>1330</v>
      </c>
      <c r="B1" s="154"/>
      <c r="C1" s="154"/>
      <c r="D1" s="154"/>
      <c r="E1" s="155"/>
    </row>
    <row r="2" spans="1:5" ht="13.5" customHeight="1" x14ac:dyDescent="0.2">
      <c r="A2" s="156"/>
      <c r="B2" s="126"/>
      <c r="C2" s="126"/>
      <c r="D2" s="126"/>
      <c r="E2" s="157"/>
    </row>
    <row r="5" spans="1:5" ht="44.25" x14ac:dyDescent="0.55000000000000004">
      <c r="A5" s="6" t="s">
        <v>7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customWidth="1"/>
    <col min="10" max="10" width="9.140625" customWidth="1"/>
  </cols>
  <sheetData>
    <row r="1" spans="1:5" ht="13.5" customHeight="1" x14ac:dyDescent="0.2">
      <c r="A1" s="153" t="s">
        <v>1331</v>
      </c>
      <c r="B1" s="154"/>
      <c r="C1" s="154"/>
      <c r="D1" s="154"/>
      <c r="E1" s="155"/>
    </row>
    <row r="2" spans="1:5" ht="13.5" customHeight="1" x14ac:dyDescent="0.2">
      <c r="A2" s="156"/>
      <c r="B2" s="126"/>
      <c r="C2" s="126"/>
      <c r="D2" s="126"/>
      <c r="E2" s="157"/>
    </row>
    <row r="5" spans="1:5" ht="44.25" x14ac:dyDescent="0.55000000000000004">
      <c r="A5" s="6" t="s">
        <v>7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1332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0.5</v>
      </c>
      <c r="L2" s="18">
        <f>SUM(L4:L23)</f>
        <v>17.5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0.25" customHeight="1" x14ac:dyDescent="0.2">
      <c r="A4" s="127" t="s">
        <v>446</v>
      </c>
      <c r="B4" s="143">
        <v>1</v>
      </c>
      <c r="C4" s="130" t="s">
        <v>1178</v>
      </c>
      <c r="D4" s="30" t="s">
        <v>8</v>
      </c>
      <c r="E4" s="147">
        <v>1.5</v>
      </c>
      <c r="F4" s="5" t="s">
        <v>1224</v>
      </c>
      <c r="G4" s="9" t="s">
        <v>861</v>
      </c>
      <c r="H4" s="16" t="s">
        <v>12</v>
      </c>
      <c r="I4" s="31"/>
      <c r="J4" s="81"/>
      <c r="K4" s="23"/>
      <c r="L4" s="93">
        <f>E4+E7+I4+I5+I6+I7</f>
        <v>4</v>
      </c>
    </row>
    <row r="5" spans="1:16" ht="17.25" customHeight="1" x14ac:dyDescent="0.2">
      <c r="A5" s="128"/>
      <c r="B5" s="144"/>
      <c r="C5" s="131"/>
      <c r="D5" s="32" t="s">
        <v>9</v>
      </c>
      <c r="E5" s="146"/>
      <c r="F5" s="82"/>
      <c r="G5" s="7"/>
      <c r="H5" s="33" t="s">
        <v>13</v>
      </c>
      <c r="I5" s="34"/>
      <c r="J5" s="2"/>
      <c r="K5" s="24"/>
      <c r="L5" s="1"/>
    </row>
    <row r="6" spans="1:16" ht="56.25" x14ac:dyDescent="0.2">
      <c r="A6" s="128"/>
      <c r="B6" s="144"/>
      <c r="C6" s="131"/>
      <c r="D6" s="32" t="s">
        <v>10</v>
      </c>
      <c r="E6" s="146"/>
      <c r="F6" s="2"/>
      <c r="G6" s="7"/>
      <c r="H6" s="35" t="s">
        <v>14</v>
      </c>
      <c r="I6" s="34">
        <v>1</v>
      </c>
      <c r="J6" s="2" t="s">
        <v>468</v>
      </c>
      <c r="K6" s="24" t="s">
        <v>469</v>
      </c>
      <c r="L6" s="1"/>
      <c r="O6" s="61"/>
    </row>
    <row r="7" spans="1:16" ht="39" thickBot="1" x14ac:dyDescent="0.25">
      <c r="A7" s="128"/>
      <c r="B7" s="149"/>
      <c r="C7" s="142"/>
      <c r="D7" s="67" t="s">
        <v>11</v>
      </c>
      <c r="E7" s="68">
        <v>0.5</v>
      </c>
      <c r="F7" s="65" t="s">
        <v>480</v>
      </c>
      <c r="G7" s="21" t="s">
        <v>456</v>
      </c>
      <c r="H7" s="22" t="s">
        <v>3</v>
      </c>
      <c r="I7" s="68">
        <v>1</v>
      </c>
      <c r="J7" s="65" t="s">
        <v>486</v>
      </c>
      <c r="K7" s="44" t="s">
        <v>864</v>
      </c>
      <c r="L7" s="1"/>
    </row>
    <row r="8" spans="1:16" ht="68.45" customHeight="1" x14ac:dyDescent="0.2">
      <c r="A8" s="128"/>
      <c r="B8" s="143">
        <v>2</v>
      </c>
      <c r="C8" s="130" t="s">
        <v>475</v>
      </c>
      <c r="D8" s="30" t="s">
        <v>8</v>
      </c>
      <c r="E8" s="147">
        <v>1.5</v>
      </c>
      <c r="F8" s="5" t="s">
        <v>1180</v>
      </c>
      <c r="G8" s="9" t="s">
        <v>861</v>
      </c>
      <c r="H8" s="16" t="s">
        <v>12</v>
      </c>
      <c r="I8" s="31"/>
      <c r="J8" s="5"/>
      <c r="K8" s="23"/>
      <c r="L8" s="93">
        <f>E8+E11+I8+I9+I10+I11</f>
        <v>4</v>
      </c>
    </row>
    <row r="9" spans="1:16" x14ac:dyDescent="0.2">
      <c r="A9" s="128"/>
      <c r="B9" s="144"/>
      <c r="C9" s="131"/>
      <c r="D9" s="32" t="s">
        <v>9</v>
      </c>
      <c r="E9" s="146"/>
      <c r="F9" s="82"/>
      <c r="G9" s="7"/>
      <c r="H9" s="33" t="s">
        <v>13</v>
      </c>
      <c r="I9" s="34"/>
      <c r="J9" s="2"/>
      <c r="K9" s="24"/>
      <c r="L9" s="1"/>
    </row>
    <row r="10" spans="1:16" x14ac:dyDescent="0.2">
      <c r="A10" s="128"/>
      <c r="B10" s="144"/>
      <c r="C10" s="131"/>
      <c r="D10" s="32" t="s">
        <v>10</v>
      </c>
      <c r="E10" s="146"/>
      <c r="F10" s="2"/>
      <c r="G10" s="7"/>
      <c r="H10" s="35" t="s">
        <v>14</v>
      </c>
      <c r="I10" s="34"/>
      <c r="J10" s="2"/>
      <c r="K10" s="24"/>
      <c r="L10" s="1"/>
    </row>
    <row r="11" spans="1:16" ht="30.75" customHeight="1" thickBot="1" x14ac:dyDescent="0.25">
      <c r="A11" s="128"/>
      <c r="B11" s="145"/>
      <c r="C11" s="132"/>
      <c r="D11" s="36" t="s">
        <v>11</v>
      </c>
      <c r="E11" s="37">
        <v>1.5</v>
      </c>
      <c r="F11" s="4" t="s">
        <v>480</v>
      </c>
      <c r="G11" s="8" t="s">
        <v>456</v>
      </c>
      <c r="H11" s="17" t="s">
        <v>3</v>
      </c>
      <c r="I11" s="37">
        <v>1</v>
      </c>
      <c r="J11" s="4" t="s">
        <v>487</v>
      </c>
      <c r="K11" s="25" t="s">
        <v>864</v>
      </c>
      <c r="L11" s="1"/>
      <c r="P11" s="61"/>
    </row>
    <row r="12" spans="1:16" ht="40.5" customHeight="1" x14ac:dyDescent="0.2">
      <c r="A12" s="128"/>
      <c r="B12" s="148">
        <v>3</v>
      </c>
      <c r="C12" s="139" t="s">
        <v>476</v>
      </c>
      <c r="D12" s="39" t="s">
        <v>8</v>
      </c>
      <c r="E12" s="135">
        <v>1.5</v>
      </c>
      <c r="F12" s="3" t="s">
        <v>958</v>
      </c>
      <c r="G12" s="28" t="s">
        <v>857</v>
      </c>
      <c r="H12" s="29" t="s">
        <v>12</v>
      </c>
      <c r="I12" s="62"/>
      <c r="J12" s="3"/>
      <c r="K12" s="27"/>
      <c r="L12" s="93">
        <f>E12+E15+I12+I13+I14+I15</f>
        <v>3.5</v>
      </c>
    </row>
    <row r="13" spans="1:16" ht="22.5" x14ac:dyDescent="0.2">
      <c r="A13" s="128"/>
      <c r="B13" s="144"/>
      <c r="C13" s="131"/>
      <c r="D13" s="32" t="s">
        <v>9</v>
      </c>
      <c r="E13" s="146"/>
      <c r="F13" s="82"/>
      <c r="G13" s="7"/>
      <c r="H13" s="33" t="s">
        <v>13</v>
      </c>
      <c r="I13" s="34">
        <v>1</v>
      </c>
      <c r="J13" s="2" t="s">
        <v>485</v>
      </c>
      <c r="K13" s="24" t="s">
        <v>264</v>
      </c>
      <c r="L13" s="1"/>
    </row>
    <row r="14" spans="1:16" x14ac:dyDescent="0.2">
      <c r="A14" s="128"/>
      <c r="B14" s="144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49"/>
      <c r="C15" s="142"/>
      <c r="D15" s="67" t="s">
        <v>11</v>
      </c>
      <c r="E15" s="68">
        <v>1</v>
      </c>
      <c r="F15" s="65" t="s">
        <v>481</v>
      </c>
      <c r="G15" s="21" t="s">
        <v>456</v>
      </c>
      <c r="H15" s="22" t="s">
        <v>3</v>
      </c>
      <c r="I15" s="65"/>
      <c r="J15" s="65"/>
      <c r="K15" s="44"/>
      <c r="L15" s="1"/>
    </row>
    <row r="16" spans="1:16" ht="51" x14ac:dyDescent="0.2">
      <c r="A16" s="128"/>
      <c r="B16" s="143">
        <v>4</v>
      </c>
      <c r="C16" s="130" t="s">
        <v>477</v>
      </c>
      <c r="D16" s="30" t="s">
        <v>8</v>
      </c>
      <c r="E16" s="147">
        <v>1</v>
      </c>
      <c r="F16" s="5" t="s">
        <v>561</v>
      </c>
      <c r="G16" s="9" t="s">
        <v>862</v>
      </c>
      <c r="H16" s="16" t="s">
        <v>12</v>
      </c>
      <c r="I16" s="31"/>
      <c r="J16" s="5"/>
      <c r="K16" s="23"/>
      <c r="L16" s="93">
        <f>E16+E19+I16+I17+I18+I19</f>
        <v>2.5</v>
      </c>
    </row>
    <row r="17" spans="1:12" x14ac:dyDescent="0.2">
      <c r="A17" s="128"/>
      <c r="B17" s="144"/>
      <c r="C17" s="131"/>
      <c r="D17" s="32" t="s">
        <v>9</v>
      </c>
      <c r="E17" s="146"/>
      <c r="F17" s="82"/>
      <c r="G17" s="7"/>
      <c r="H17" s="33" t="s">
        <v>13</v>
      </c>
      <c r="I17" s="34"/>
      <c r="J17" s="2"/>
      <c r="K17" s="24"/>
      <c r="L17" s="1"/>
    </row>
    <row r="18" spans="1:12" ht="38.25" x14ac:dyDescent="0.2">
      <c r="A18" s="128"/>
      <c r="B18" s="144"/>
      <c r="C18" s="131"/>
      <c r="D18" s="32" t="s">
        <v>10</v>
      </c>
      <c r="E18" s="146"/>
      <c r="F18" s="2"/>
      <c r="G18" s="7"/>
      <c r="H18" s="35" t="s">
        <v>14</v>
      </c>
      <c r="I18" s="34">
        <v>0.5</v>
      </c>
      <c r="J18" s="2" t="s">
        <v>479</v>
      </c>
      <c r="K18" s="24" t="s">
        <v>863</v>
      </c>
      <c r="L18" s="1"/>
    </row>
    <row r="19" spans="1:12" ht="28.15" customHeight="1" thickBot="1" x14ac:dyDescent="0.25">
      <c r="A19" s="128"/>
      <c r="B19" s="145"/>
      <c r="C19" s="132"/>
      <c r="D19" s="36" t="s">
        <v>11</v>
      </c>
      <c r="E19" s="37">
        <v>1</v>
      </c>
      <c r="F19" s="4" t="s">
        <v>481</v>
      </c>
      <c r="G19" s="8" t="s">
        <v>456</v>
      </c>
      <c r="H19" s="17" t="s">
        <v>3</v>
      </c>
      <c r="I19" s="37"/>
      <c r="J19" s="4"/>
      <c r="K19" s="25"/>
      <c r="L19" s="1"/>
    </row>
    <row r="20" spans="1:12" ht="45" x14ac:dyDescent="0.2">
      <c r="A20" s="128"/>
      <c r="B20" s="148">
        <v>5</v>
      </c>
      <c r="C20" s="141" t="s">
        <v>478</v>
      </c>
      <c r="D20" s="39" t="s">
        <v>8</v>
      </c>
      <c r="E20" s="135">
        <v>1</v>
      </c>
      <c r="F20" s="3" t="s">
        <v>562</v>
      </c>
      <c r="G20" s="9" t="s">
        <v>862</v>
      </c>
      <c r="H20" s="29" t="s">
        <v>12</v>
      </c>
      <c r="I20" s="62">
        <v>1</v>
      </c>
      <c r="J20" s="3" t="s">
        <v>482</v>
      </c>
      <c r="K20" s="27" t="s">
        <v>410</v>
      </c>
      <c r="L20" s="93">
        <f>E20+E23+I20+I21+I22+I23</f>
        <v>3.5</v>
      </c>
    </row>
    <row r="21" spans="1:12" x14ac:dyDescent="0.2">
      <c r="A21" s="128"/>
      <c r="B21" s="144"/>
      <c r="C21" s="118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ht="45" x14ac:dyDescent="0.2">
      <c r="A22" s="128"/>
      <c r="B22" s="144"/>
      <c r="C22" s="118"/>
      <c r="D22" s="32" t="s">
        <v>10</v>
      </c>
      <c r="E22" s="146"/>
      <c r="F22" s="2"/>
      <c r="G22" s="7"/>
      <c r="H22" s="35" t="s">
        <v>14</v>
      </c>
      <c r="I22" s="34">
        <v>0.5</v>
      </c>
      <c r="J22" s="2" t="s">
        <v>483</v>
      </c>
      <c r="K22" s="24" t="s">
        <v>484</v>
      </c>
      <c r="L22" s="1"/>
    </row>
    <row r="23" spans="1:12" ht="26.25" thickBot="1" x14ac:dyDescent="0.25">
      <c r="A23" s="129"/>
      <c r="B23" s="145"/>
      <c r="C23" s="119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959</v>
      </c>
      <c r="K23" s="25" t="s">
        <v>865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6.5</v>
      </c>
      <c r="H24" s="42" t="s">
        <v>671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2</v>
      </c>
    </row>
    <row r="27" spans="1:12" x14ac:dyDescent="0.2">
      <c r="A27" s="40"/>
      <c r="B27" s="40"/>
      <c r="C27" s="40"/>
      <c r="D27" s="41" t="s">
        <v>68</v>
      </c>
      <c r="E27" s="26">
        <f>K2</f>
        <v>0.5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19.5</v>
      </c>
    </row>
    <row r="31" spans="1:12" x14ac:dyDescent="0.2">
      <c r="C31" s="1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1333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3</v>
      </c>
      <c r="L2" s="18">
        <f>SUM(L4:L23)</f>
        <v>15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0.25" customHeight="1" x14ac:dyDescent="0.2">
      <c r="A4" s="127" t="s">
        <v>522</v>
      </c>
      <c r="B4" s="143">
        <v>1</v>
      </c>
      <c r="C4" s="130" t="s">
        <v>488</v>
      </c>
      <c r="D4" s="30" t="s">
        <v>8</v>
      </c>
      <c r="E4" s="147">
        <v>1.5</v>
      </c>
      <c r="F4" s="5" t="s">
        <v>1181</v>
      </c>
      <c r="G4" s="9" t="s">
        <v>866</v>
      </c>
      <c r="H4" s="16" t="s">
        <v>12</v>
      </c>
      <c r="I4" s="31">
        <v>0.3</v>
      </c>
      <c r="J4" s="5" t="s">
        <v>489</v>
      </c>
      <c r="K4" s="23" t="s">
        <v>819</v>
      </c>
      <c r="L4" s="93">
        <f>E4+E7+I4+I5+I6+I7</f>
        <v>3.8</v>
      </c>
    </row>
    <row r="5" spans="1:16" ht="15.75" customHeight="1" x14ac:dyDescent="0.2">
      <c r="A5" s="128"/>
      <c r="B5" s="144"/>
      <c r="C5" s="131"/>
      <c r="D5" s="32" t="s">
        <v>9</v>
      </c>
      <c r="E5" s="146"/>
      <c r="F5" s="82"/>
      <c r="G5" s="7"/>
      <c r="H5" s="33" t="s">
        <v>13</v>
      </c>
      <c r="I5" s="34"/>
      <c r="J5" s="2"/>
      <c r="K5" s="24"/>
      <c r="L5" s="1"/>
    </row>
    <row r="6" spans="1:16" x14ac:dyDescent="0.2">
      <c r="A6" s="128"/>
      <c r="B6" s="144"/>
      <c r="C6" s="131"/>
      <c r="D6" s="32" t="s">
        <v>10</v>
      </c>
      <c r="E6" s="146"/>
      <c r="F6" s="2"/>
      <c r="G6" s="7"/>
      <c r="H6" s="35" t="s">
        <v>14</v>
      </c>
      <c r="I6" s="34"/>
      <c r="J6" s="2"/>
      <c r="K6" s="24"/>
      <c r="L6" s="1"/>
      <c r="O6" s="61"/>
    </row>
    <row r="7" spans="1:16" ht="26.25" thickBot="1" x14ac:dyDescent="0.25">
      <c r="A7" s="128"/>
      <c r="B7" s="149"/>
      <c r="C7" s="142"/>
      <c r="D7" s="67" t="s">
        <v>11</v>
      </c>
      <c r="E7" s="68">
        <v>1</v>
      </c>
      <c r="F7" s="65" t="s">
        <v>494</v>
      </c>
      <c r="G7" s="21" t="s">
        <v>496</v>
      </c>
      <c r="H7" s="22" t="s">
        <v>3</v>
      </c>
      <c r="I7" s="68">
        <v>1</v>
      </c>
      <c r="J7" s="65" t="s">
        <v>501</v>
      </c>
      <c r="K7" s="44" t="s">
        <v>870</v>
      </c>
      <c r="L7" s="1"/>
    </row>
    <row r="8" spans="1:16" ht="66.75" customHeight="1" x14ac:dyDescent="0.2">
      <c r="A8" s="128"/>
      <c r="B8" s="143">
        <v>2</v>
      </c>
      <c r="C8" s="130" t="s">
        <v>979</v>
      </c>
      <c r="D8" s="30" t="s">
        <v>8</v>
      </c>
      <c r="E8" s="147">
        <v>1.5</v>
      </c>
      <c r="F8" s="5" t="s">
        <v>504</v>
      </c>
      <c r="G8" s="9" t="s">
        <v>867</v>
      </c>
      <c r="H8" s="16" t="s">
        <v>12</v>
      </c>
      <c r="I8" s="31"/>
      <c r="J8" s="5"/>
      <c r="K8" s="23"/>
      <c r="L8" s="93">
        <f>E8+E11+I8+I10+I9+I11</f>
        <v>3.7</v>
      </c>
    </row>
    <row r="9" spans="1:16" x14ac:dyDescent="0.2">
      <c r="A9" s="128"/>
      <c r="B9" s="144"/>
      <c r="C9" s="131"/>
      <c r="D9" s="32" t="s">
        <v>9</v>
      </c>
      <c r="E9" s="146"/>
      <c r="F9" s="82"/>
      <c r="G9" s="7"/>
      <c r="H9" s="33" t="s">
        <v>13</v>
      </c>
      <c r="I9" s="34"/>
      <c r="J9" s="2"/>
      <c r="K9" s="24"/>
      <c r="L9" s="1"/>
    </row>
    <row r="10" spans="1:16" x14ac:dyDescent="0.2">
      <c r="A10" s="128"/>
      <c r="B10" s="144"/>
      <c r="C10" s="131"/>
      <c r="D10" s="32" t="s">
        <v>10</v>
      </c>
      <c r="E10" s="146"/>
      <c r="F10" s="2"/>
      <c r="G10" s="7"/>
      <c r="H10" s="35" t="s">
        <v>14</v>
      </c>
      <c r="I10" s="34">
        <v>0.2</v>
      </c>
      <c r="J10" s="2" t="s">
        <v>490</v>
      </c>
      <c r="K10" s="24" t="s">
        <v>710</v>
      </c>
      <c r="L10" s="1"/>
    </row>
    <row r="11" spans="1:16" ht="26.25" thickBot="1" x14ac:dyDescent="0.25">
      <c r="A11" s="128"/>
      <c r="B11" s="145"/>
      <c r="C11" s="132"/>
      <c r="D11" s="36" t="s">
        <v>11</v>
      </c>
      <c r="E11" s="37">
        <v>1</v>
      </c>
      <c r="F11" s="4" t="s">
        <v>495</v>
      </c>
      <c r="G11" s="8" t="s">
        <v>496</v>
      </c>
      <c r="H11" s="17" t="s">
        <v>3</v>
      </c>
      <c r="I11" s="37">
        <v>1</v>
      </c>
      <c r="J11" s="4" t="s">
        <v>502</v>
      </c>
      <c r="K11" s="25" t="s">
        <v>871</v>
      </c>
      <c r="L11" s="1"/>
      <c r="P11" s="61"/>
    </row>
    <row r="12" spans="1:16" ht="70.150000000000006" customHeight="1" x14ac:dyDescent="0.2">
      <c r="A12" s="128"/>
      <c r="B12" s="148">
        <v>3</v>
      </c>
      <c r="C12" s="139" t="s">
        <v>1182</v>
      </c>
      <c r="D12" s="39" t="s">
        <v>8</v>
      </c>
      <c r="E12" s="135">
        <v>1.5</v>
      </c>
      <c r="F12" s="3" t="s">
        <v>1225</v>
      </c>
      <c r="G12" s="28" t="s">
        <v>869</v>
      </c>
      <c r="H12" s="29" t="s">
        <v>12</v>
      </c>
      <c r="I12" s="62"/>
      <c r="J12" s="3"/>
      <c r="K12" s="27"/>
      <c r="L12" s="93">
        <f>E12+E15+I12+I13+I14+I15</f>
        <v>3</v>
      </c>
    </row>
    <row r="13" spans="1:16" x14ac:dyDescent="0.2">
      <c r="A13" s="128"/>
      <c r="B13" s="144"/>
      <c r="C13" s="131"/>
      <c r="D13" s="32" t="s">
        <v>9</v>
      </c>
      <c r="E13" s="146"/>
      <c r="F13" s="82"/>
      <c r="G13" s="7"/>
      <c r="H13" s="33" t="s">
        <v>13</v>
      </c>
      <c r="I13" s="34">
        <v>1</v>
      </c>
      <c r="J13" s="79" t="s">
        <v>945</v>
      </c>
      <c r="K13" s="24" t="s">
        <v>290</v>
      </c>
      <c r="L13" s="1"/>
    </row>
    <row r="14" spans="1:16" x14ac:dyDescent="0.2">
      <c r="A14" s="128"/>
      <c r="B14" s="144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49"/>
      <c r="C15" s="142"/>
      <c r="D15" s="67" t="s">
        <v>11</v>
      </c>
      <c r="E15" s="68">
        <v>0.5</v>
      </c>
      <c r="F15" s="65" t="s">
        <v>495</v>
      </c>
      <c r="G15" s="21" t="s">
        <v>496</v>
      </c>
      <c r="H15" s="22" t="s">
        <v>3</v>
      </c>
      <c r="I15" s="65"/>
      <c r="J15" s="65"/>
      <c r="K15" s="44"/>
      <c r="L15" s="1"/>
    </row>
    <row r="16" spans="1:16" ht="72.75" customHeight="1" x14ac:dyDescent="0.2">
      <c r="A16" s="128"/>
      <c r="B16" s="143">
        <v>4</v>
      </c>
      <c r="C16" s="130" t="s">
        <v>491</v>
      </c>
      <c r="D16" s="30" t="s">
        <v>8</v>
      </c>
      <c r="E16" s="147">
        <v>1</v>
      </c>
      <c r="F16" s="5" t="s">
        <v>563</v>
      </c>
      <c r="G16" s="9" t="s">
        <v>868</v>
      </c>
      <c r="H16" s="16" t="s">
        <v>12</v>
      </c>
      <c r="I16" s="31">
        <v>0.2</v>
      </c>
      <c r="J16" s="5" t="s">
        <v>493</v>
      </c>
      <c r="K16" s="23" t="s">
        <v>817</v>
      </c>
      <c r="L16" s="93">
        <f>E16+E19+I16+I17+I18+I19</f>
        <v>1.2</v>
      </c>
    </row>
    <row r="17" spans="1:12" x14ac:dyDescent="0.2">
      <c r="A17" s="128"/>
      <c r="B17" s="144"/>
      <c r="C17" s="131"/>
      <c r="D17" s="32" t="s">
        <v>9</v>
      </c>
      <c r="E17" s="146"/>
      <c r="F17" s="82"/>
      <c r="G17" s="7"/>
      <c r="H17" s="33" t="s">
        <v>13</v>
      </c>
      <c r="I17" s="34"/>
      <c r="J17" s="2"/>
      <c r="K17" s="24"/>
      <c r="L17" s="1"/>
    </row>
    <row r="18" spans="1:12" x14ac:dyDescent="0.2">
      <c r="A18" s="128"/>
      <c r="B18" s="144"/>
      <c r="C18" s="131"/>
      <c r="D18" s="32" t="s">
        <v>10</v>
      </c>
      <c r="E18" s="146"/>
      <c r="F18" s="2"/>
      <c r="G18" s="7"/>
      <c r="H18" s="35" t="s">
        <v>14</v>
      </c>
      <c r="I18" s="34"/>
      <c r="J18" s="2"/>
      <c r="K18" s="24"/>
      <c r="L18" s="1"/>
    </row>
    <row r="19" spans="1:12" ht="29.25" customHeight="1" thickBot="1" x14ac:dyDescent="0.25">
      <c r="A19" s="128"/>
      <c r="B19" s="145"/>
      <c r="C19" s="132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</row>
    <row r="20" spans="1:12" ht="48" customHeight="1" x14ac:dyDescent="0.2">
      <c r="A20" s="128"/>
      <c r="B20" s="148">
        <v>5</v>
      </c>
      <c r="C20" s="141" t="s">
        <v>492</v>
      </c>
      <c r="D20" s="39" t="s">
        <v>8</v>
      </c>
      <c r="E20" s="135">
        <v>1</v>
      </c>
      <c r="F20" s="3" t="s">
        <v>960</v>
      </c>
      <c r="G20" s="9" t="s">
        <v>868</v>
      </c>
      <c r="H20" s="29" t="s">
        <v>12</v>
      </c>
      <c r="I20" s="62">
        <v>0.5</v>
      </c>
      <c r="J20" s="3" t="s">
        <v>497</v>
      </c>
      <c r="K20" s="27" t="s">
        <v>58</v>
      </c>
      <c r="L20" s="93">
        <f>E20+E23+I20+I21+I22+I23</f>
        <v>3.3</v>
      </c>
    </row>
    <row r="21" spans="1:12" x14ac:dyDescent="0.2">
      <c r="A21" s="128"/>
      <c r="B21" s="144"/>
      <c r="C21" s="118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ht="59.25" customHeight="1" x14ac:dyDescent="0.2">
      <c r="A22" s="128"/>
      <c r="B22" s="144"/>
      <c r="C22" s="118"/>
      <c r="D22" s="32" t="s">
        <v>10</v>
      </c>
      <c r="E22" s="146"/>
      <c r="F22" s="2"/>
      <c r="G22" s="7"/>
      <c r="H22" s="35" t="s">
        <v>14</v>
      </c>
      <c r="I22" s="34">
        <v>0.8</v>
      </c>
      <c r="J22" s="2" t="s">
        <v>498</v>
      </c>
      <c r="K22" s="24" t="s">
        <v>499</v>
      </c>
      <c r="L22" s="1"/>
    </row>
    <row r="23" spans="1:12" ht="42" customHeight="1" thickBot="1" x14ac:dyDescent="0.25">
      <c r="A23" s="129"/>
      <c r="B23" s="145"/>
      <c r="C23" s="119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503</v>
      </c>
      <c r="K23" s="25" t="s">
        <v>872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6.5</v>
      </c>
      <c r="H24" s="42" t="s">
        <v>671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2.5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3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17</v>
      </c>
    </row>
    <row r="31" spans="1:12" x14ac:dyDescent="0.2">
      <c r="C31" s="1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1334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48" customHeight="1" x14ac:dyDescent="0.2">
      <c r="A4" s="127" t="s">
        <v>523</v>
      </c>
      <c r="B4" s="143">
        <v>1</v>
      </c>
      <c r="C4" s="130" t="s">
        <v>1239</v>
      </c>
      <c r="D4" s="30" t="s">
        <v>8</v>
      </c>
      <c r="E4" s="147">
        <v>1.5</v>
      </c>
      <c r="F4" s="5" t="s">
        <v>961</v>
      </c>
      <c r="G4" s="9" t="s">
        <v>873</v>
      </c>
      <c r="H4" s="16" t="s">
        <v>12</v>
      </c>
      <c r="I4" s="31">
        <v>0.5</v>
      </c>
      <c r="J4" s="5" t="s">
        <v>505</v>
      </c>
      <c r="K4" s="23" t="s">
        <v>874</v>
      </c>
      <c r="L4" s="93">
        <f>E4+E7+I4+I5+I6+I7</f>
        <v>4</v>
      </c>
    </row>
    <row r="5" spans="1:16" ht="15" customHeight="1" x14ac:dyDescent="0.2">
      <c r="A5" s="128"/>
      <c r="B5" s="144"/>
      <c r="C5" s="131"/>
      <c r="D5" s="32" t="s">
        <v>9</v>
      </c>
      <c r="E5" s="146"/>
      <c r="F5" s="82"/>
      <c r="G5" s="7"/>
      <c r="H5" s="33" t="s">
        <v>13</v>
      </c>
      <c r="I5" s="34"/>
      <c r="J5" s="2"/>
      <c r="K5" s="24"/>
      <c r="L5" s="1"/>
    </row>
    <row r="6" spans="1:16" ht="54" customHeight="1" x14ac:dyDescent="0.2">
      <c r="A6" s="128"/>
      <c r="B6" s="144"/>
      <c r="C6" s="131"/>
      <c r="D6" s="32" t="s">
        <v>10</v>
      </c>
      <c r="E6" s="146"/>
      <c r="F6" s="2" t="s">
        <v>962</v>
      </c>
      <c r="G6" s="7" t="s">
        <v>1297</v>
      </c>
      <c r="H6" s="35" t="s">
        <v>14</v>
      </c>
      <c r="I6" s="34"/>
      <c r="J6" s="2"/>
      <c r="K6" s="24"/>
      <c r="L6" s="1"/>
      <c r="O6" s="61"/>
    </row>
    <row r="7" spans="1:16" ht="34.5" thickBot="1" x14ac:dyDescent="0.25">
      <c r="A7" s="128"/>
      <c r="B7" s="149"/>
      <c r="C7" s="142"/>
      <c r="D7" s="67" t="s">
        <v>11</v>
      </c>
      <c r="E7" s="68">
        <v>1</v>
      </c>
      <c r="F7" s="65" t="s">
        <v>513</v>
      </c>
      <c r="G7" s="21" t="s">
        <v>496</v>
      </c>
      <c r="H7" s="22" t="s">
        <v>3</v>
      </c>
      <c r="I7" s="68">
        <v>1</v>
      </c>
      <c r="J7" s="65" t="s">
        <v>519</v>
      </c>
      <c r="K7" s="44" t="s">
        <v>879</v>
      </c>
      <c r="L7" s="1"/>
    </row>
    <row r="8" spans="1:16" ht="57" customHeight="1" x14ac:dyDescent="0.2">
      <c r="A8" s="128"/>
      <c r="B8" s="143">
        <v>2</v>
      </c>
      <c r="C8" s="130" t="s">
        <v>506</v>
      </c>
      <c r="D8" s="30" t="s">
        <v>8</v>
      </c>
      <c r="E8" s="147">
        <v>1.5</v>
      </c>
      <c r="F8" s="5" t="s">
        <v>524</v>
      </c>
      <c r="G8" s="9" t="s">
        <v>873</v>
      </c>
      <c r="H8" s="16" t="s">
        <v>12</v>
      </c>
      <c r="I8" s="31">
        <v>0.5</v>
      </c>
      <c r="J8" s="5" t="s">
        <v>510</v>
      </c>
      <c r="K8" s="23" t="s">
        <v>875</v>
      </c>
      <c r="L8" s="93">
        <f>E8+E11+I8+I10+I9+I11</f>
        <v>4</v>
      </c>
    </row>
    <row r="9" spans="1:16" x14ac:dyDescent="0.2">
      <c r="A9" s="128"/>
      <c r="B9" s="144"/>
      <c r="C9" s="131"/>
      <c r="D9" s="32" t="s">
        <v>9</v>
      </c>
      <c r="E9" s="146"/>
      <c r="F9" s="82"/>
      <c r="G9" s="7"/>
      <c r="H9" s="33" t="s">
        <v>13</v>
      </c>
      <c r="I9" s="34"/>
      <c r="J9" s="2"/>
      <c r="K9" s="24"/>
      <c r="L9" s="1"/>
    </row>
    <row r="10" spans="1:16" ht="28.15" customHeight="1" x14ac:dyDescent="0.2">
      <c r="A10" s="128"/>
      <c r="B10" s="144"/>
      <c r="C10" s="131"/>
      <c r="D10" s="32" t="s">
        <v>10</v>
      </c>
      <c r="E10" s="146"/>
      <c r="F10" s="2" t="s">
        <v>507</v>
      </c>
      <c r="G10" s="7" t="s">
        <v>1298</v>
      </c>
      <c r="H10" s="35" t="s">
        <v>14</v>
      </c>
      <c r="I10" s="34"/>
      <c r="J10" s="2"/>
      <c r="K10" s="24"/>
      <c r="L10" s="1"/>
    </row>
    <row r="11" spans="1:16" ht="39" thickBot="1" x14ac:dyDescent="0.25">
      <c r="A11" s="128"/>
      <c r="B11" s="145"/>
      <c r="C11" s="132"/>
      <c r="D11" s="36" t="s">
        <v>11</v>
      </c>
      <c r="E11" s="37">
        <v>1</v>
      </c>
      <c r="F11" s="4" t="s">
        <v>514</v>
      </c>
      <c r="G11" s="8" t="s">
        <v>496</v>
      </c>
      <c r="H11" s="17" t="s">
        <v>3</v>
      </c>
      <c r="I11" s="37">
        <v>1</v>
      </c>
      <c r="J11" s="4" t="s">
        <v>520</v>
      </c>
      <c r="K11" s="25" t="s">
        <v>880</v>
      </c>
      <c r="L11" s="1"/>
      <c r="P11" s="61"/>
    </row>
    <row r="12" spans="1:16" ht="54.75" customHeight="1" x14ac:dyDescent="0.2">
      <c r="A12" s="128"/>
      <c r="B12" s="148">
        <v>3</v>
      </c>
      <c r="C12" s="139" t="s">
        <v>1240</v>
      </c>
      <c r="D12" s="39" t="s">
        <v>8</v>
      </c>
      <c r="E12" s="135">
        <v>1.5</v>
      </c>
      <c r="F12" s="3" t="s">
        <v>508</v>
      </c>
      <c r="G12" s="28" t="s">
        <v>876</v>
      </c>
      <c r="H12" s="29" t="s">
        <v>12</v>
      </c>
      <c r="I12" s="62">
        <v>0.5</v>
      </c>
      <c r="J12" s="3" t="s">
        <v>963</v>
      </c>
      <c r="K12" s="27" t="s">
        <v>877</v>
      </c>
      <c r="L12" s="93">
        <f>E12+E15+I12+I13+I14+I15</f>
        <v>4</v>
      </c>
    </row>
    <row r="13" spans="1:16" ht="22.5" x14ac:dyDescent="0.2">
      <c r="A13" s="128"/>
      <c r="B13" s="144"/>
      <c r="C13" s="131"/>
      <c r="D13" s="32" t="s">
        <v>9</v>
      </c>
      <c r="E13" s="146"/>
      <c r="F13" s="82"/>
      <c r="G13" s="7"/>
      <c r="H13" s="33" t="s">
        <v>13</v>
      </c>
      <c r="I13" s="34">
        <v>1</v>
      </c>
      <c r="J13" s="2" t="s">
        <v>500</v>
      </c>
      <c r="K13" s="24" t="s">
        <v>30</v>
      </c>
      <c r="L13" s="1"/>
    </row>
    <row r="14" spans="1:16" ht="25.5" x14ac:dyDescent="0.2">
      <c r="A14" s="128"/>
      <c r="B14" s="144"/>
      <c r="C14" s="131"/>
      <c r="D14" s="32" t="s">
        <v>10</v>
      </c>
      <c r="E14" s="146"/>
      <c r="F14" s="2" t="s">
        <v>509</v>
      </c>
      <c r="G14" s="7" t="s">
        <v>1299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49"/>
      <c r="C15" s="142"/>
      <c r="D15" s="67" t="s">
        <v>11</v>
      </c>
      <c r="E15" s="68">
        <v>1</v>
      </c>
      <c r="F15" s="65" t="s">
        <v>514</v>
      </c>
      <c r="G15" s="21" t="s">
        <v>496</v>
      </c>
      <c r="H15" s="22" t="s">
        <v>3</v>
      </c>
      <c r="I15" s="65"/>
      <c r="J15" s="65"/>
      <c r="K15" s="44"/>
      <c r="L15" s="1"/>
    </row>
    <row r="16" spans="1:16" ht="30" customHeight="1" x14ac:dyDescent="0.2">
      <c r="A16" s="128"/>
      <c r="B16" s="143">
        <v>4</v>
      </c>
      <c r="C16" s="130" t="s">
        <v>511</v>
      </c>
      <c r="D16" s="30" t="s">
        <v>8</v>
      </c>
      <c r="E16" s="147">
        <v>1</v>
      </c>
      <c r="F16" s="5" t="s">
        <v>964</v>
      </c>
      <c r="G16" s="9" t="s">
        <v>878</v>
      </c>
      <c r="H16" s="16" t="s">
        <v>12</v>
      </c>
      <c r="I16" s="31"/>
      <c r="J16" s="5"/>
      <c r="K16" s="23"/>
      <c r="L16" s="93">
        <f>E16+E19+I16+I17+I18+I19</f>
        <v>2</v>
      </c>
    </row>
    <row r="17" spans="1:12" x14ac:dyDescent="0.2">
      <c r="A17" s="128"/>
      <c r="B17" s="144"/>
      <c r="C17" s="131"/>
      <c r="D17" s="32" t="s">
        <v>9</v>
      </c>
      <c r="E17" s="146"/>
      <c r="F17" s="82"/>
      <c r="G17" s="7"/>
      <c r="H17" s="33" t="s">
        <v>13</v>
      </c>
      <c r="I17" s="34"/>
      <c r="J17" s="2"/>
      <c r="K17" s="24"/>
      <c r="L17" s="1"/>
    </row>
    <row r="18" spans="1:12" ht="45" customHeight="1" x14ac:dyDescent="0.2">
      <c r="A18" s="128"/>
      <c r="B18" s="144"/>
      <c r="C18" s="131"/>
      <c r="D18" s="32" t="s">
        <v>10</v>
      </c>
      <c r="E18" s="146"/>
      <c r="F18" s="2" t="s">
        <v>1183</v>
      </c>
      <c r="G18" s="7" t="s">
        <v>1299</v>
      </c>
      <c r="H18" s="35" t="s">
        <v>14</v>
      </c>
      <c r="I18" s="34"/>
      <c r="J18" s="2"/>
      <c r="K18" s="24"/>
      <c r="L18" s="1"/>
    </row>
    <row r="19" spans="1:12" ht="25.15" customHeight="1" thickBot="1" x14ac:dyDescent="0.25">
      <c r="A19" s="128"/>
      <c r="B19" s="145"/>
      <c r="C19" s="132"/>
      <c r="D19" s="36" t="s">
        <v>11</v>
      </c>
      <c r="E19" s="37">
        <v>1</v>
      </c>
      <c r="F19" s="4" t="s">
        <v>525</v>
      </c>
      <c r="G19" s="8" t="s">
        <v>515</v>
      </c>
      <c r="H19" s="17" t="s">
        <v>3</v>
      </c>
      <c r="I19" s="37"/>
      <c r="J19" s="4"/>
      <c r="K19" s="25"/>
      <c r="L19" s="1"/>
    </row>
    <row r="20" spans="1:12" ht="38.25" x14ac:dyDescent="0.2">
      <c r="A20" s="128"/>
      <c r="B20" s="148">
        <v>5</v>
      </c>
      <c r="C20" s="141" t="s">
        <v>512</v>
      </c>
      <c r="D20" s="39" t="s">
        <v>8</v>
      </c>
      <c r="E20" s="135">
        <v>1</v>
      </c>
      <c r="F20" s="3" t="s">
        <v>965</v>
      </c>
      <c r="G20" s="9" t="s">
        <v>878</v>
      </c>
      <c r="H20" s="29" t="s">
        <v>12</v>
      </c>
      <c r="I20" s="62">
        <v>1</v>
      </c>
      <c r="J20" s="3" t="s">
        <v>516</v>
      </c>
      <c r="K20" s="27" t="s">
        <v>1247</v>
      </c>
      <c r="L20" s="93">
        <f>E20+E23+I20+I21+I22+I23</f>
        <v>4</v>
      </c>
    </row>
    <row r="21" spans="1:12" x14ac:dyDescent="0.2">
      <c r="A21" s="128"/>
      <c r="B21" s="144"/>
      <c r="C21" s="118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ht="50.25" customHeight="1" x14ac:dyDescent="0.2">
      <c r="A22" s="128"/>
      <c r="B22" s="144"/>
      <c r="C22" s="118"/>
      <c r="D22" s="32" t="s">
        <v>10</v>
      </c>
      <c r="E22" s="146"/>
      <c r="F22" s="2"/>
      <c r="G22" s="7"/>
      <c r="H22" s="35" t="s">
        <v>14</v>
      </c>
      <c r="I22" s="34">
        <v>1</v>
      </c>
      <c r="J22" s="2" t="s">
        <v>517</v>
      </c>
      <c r="K22" s="24" t="s">
        <v>518</v>
      </c>
      <c r="L22" s="1"/>
    </row>
    <row r="23" spans="1:12" ht="26.25" thickBot="1" x14ac:dyDescent="0.25">
      <c r="A23" s="129"/>
      <c r="B23" s="145"/>
      <c r="C23" s="119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521</v>
      </c>
      <c r="K23" s="25" t="s">
        <v>754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6.5</v>
      </c>
      <c r="H24" s="42" t="s">
        <v>671</v>
      </c>
      <c r="I24" s="18">
        <f>I4+I8+I12+I16+I20</f>
        <v>2.5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0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20</v>
      </c>
    </row>
    <row r="31" spans="1:12" x14ac:dyDescent="0.2">
      <c r="C31" s="1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1335</v>
      </c>
      <c r="B1" s="125"/>
      <c r="C1" s="125"/>
      <c r="D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F2" s="13"/>
      <c r="G2" s="53"/>
      <c r="J2" s="13" t="s">
        <v>162</v>
      </c>
      <c r="K2" s="54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7.75" customHeight="1" x14ac:dyDescent="0.2">
      <c r="A4" s="127" t="s">
        <v>557</v>
      </c>
      <c r="B4" s="143">
        <v>1</v>
      </c>
      <c r="C4" s="130" t="s">
        <v>1241</v>
      </c>
      <c r="D4" s="30" t="s">
        <v>8</v>
      </c>
      <c r="E4" s="147">
        <v>1.5</v>
      </c>
      <c r="F4" s="5" t="s">
        <v>1226</v>
      </c>
      <c r="G4" s="9" t="s">
        <v>881</v>
      </c>
      <c r="H4" s="16" t="s">
        <v>12</v>
      </c>
      <c r="I4" s="31">
        <v>0.5</v>
      </c>
      <c r="J4" s="5" t="s">
        <v>527</v>
      </c>
      <c r="K4" s="23" t="s">
        <v>883</v>
      </c>
      <c r="L4" s="93">
        <f>E4+E7+I4+I5+I6+I7</f>
        <v>4</v>
      </c>
    </row>
    <row r="5" spans="1:16" ht="15" customHeight="1" x14ac:dyDescent="0.2">
      <c r="A5" s="128"/>
      <c r="B5" s="144"/>
      <c r="C5" s="131"/>
      <c r="D5" s="32" t="s">
        <v>9</v>
      </c>
      <c r="E5" s="146"/>
      <c r="F5" s="82"/>
      <c r="G5" s="7"/>
      <c r="H5" s="33" t="s">
        <v>13</v>
      </c>
      <c r="I5" s="34"/>
      <c r="J5" s="2"/>
      <c r="K5" s="24"/>
      <c r="L5" s="1"/>
    </row>
    <row r="6" spans="1:16" ht="43.5" customHeight="1" x14ac:dyDescent="0.2">
      <c r="A6" s="128"/>
      <c r="B6" s="144"/>
      <c r="C6" s="131"/>
      <c r="D6" s="32" t="s">
        <v>10</v>
      </c>
      <c r="E6" s="146"/>
      <c r="F6" s="2" t="s">
        <v>526</v>
      </c>
      <c r="G6" s="7" t="s">
        <v>882</v>
      </c>
      <c r="H6" s="35" t="s">
        <v>14</v>
      </c>
      <c r="I6" s="34">
        <v>1</v>
      </c>
      <c r="J6" s="2" t="s">
        <v>626</v>
      </c>
      <c r="K6" s="24" t="s">
        <v>627</v>
      </c>
      <c r="L6" s="1"/>
      <c r="O6" s="61"/>
    </row>
    <row r="7" spans="1:16" ht="39" thickBot="1" x14ac:dyDescent="0.25">
      <c r="A7" s="128"/>
      <c r="B7" s="149"/>
      <c r="C7" s="142"/>
      <c r="D7" s="67" t="s">
        <v>11</v>
      </c>
      <c r="E7" s="68"/>
      <c r="F7" s="65"/>
      <c r="G7" s="21"/>
      <c r="H7" s="22" t="s">
        <v>3</v>
      </c>
      <c r="I7" s="68">
        <v>1</v>
      </c>
      <c r="J7" s="65" t="s">
        <v>547</v>
      </c>
      <c r="K7" s="44" t="s">
        <v>754</v>
      </c>
      <c r="L7" s="1"/>
    </row>
    <row r="8" spans="1:16" ht="29.25" customHeight="1" x14ac:dyDescent="0.2">
      <c r="A8" s="128"/>
      <c r="B8" s="143">
        <v>2</v>
      </c>
      <c r="C8" s="130" t="s">
        <v>528</v>
      </c>
      <c r="D8" s="30" t="s">
        <v>8</v>
      </c>
      <c r="E8" s="147">
        <v>1.5</v>
      </c>
      <c r="F8" s="5" t="s">
        <v>1184</v>
      </c>
      <c r="G8" s="9" t="s">
        <v>885</v>
      </c>
      <c r="H8" s="16" t="s">
        <v>12</v>
      </c>
      <c r="I8" s="31"/>
      <c r="J8" s="5"/>
      <c r="K8" s="23"/>
      <c r="L8" s="93">
        <f>E8+E11+I8+I10+I9+I11</f>
        <v>4</v>
      </c>
    </row>
    <row r="9" spans="1:16" ht="48.75" customHeight="1" x14ac:dyDescent="0.2">
      <c r="A9" s="128"/>
      <c r="B9" s="144"/>
      <c r="C9" s="131"/>
      <c r="D9" s="32" t="s">
        <v>9</v>
      </c>
      <c r="E9" s="146"/>
      <c r="F9" s="2" t="s">
        <v>529</v>
      </c>
      <c r="G9" s="7" t="s">
        <v>884</v>
      </c>
      <c r="H9" s="33" t="s">
        <v>13</v>
      </c>
      <c r="I9" s="34"/>
      <c r="J9" s="2"/>
      <c r="K9" s="24"/>
      <c r="L9" s="1"/>
    </row>
    <row r="10" spans="1:16" x14ac:dyDescent="0.2">
      <c r="A10" s="128"/>
      <c r="B10" s="144"/>
      <c r="C10" s="131"/>
      <c r="D10" s="32" t="s">
        <v>10</v>
      </c>
      <c r="E10" s="146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28"/>
      <c r="B11" s="145"/>
      <c r="C11" s="132"/>
      <c r="D11" s="36" t="s">
        <v>11</v>
      </c>
      <c r="E11" s="37">
        <v>1.5</v>
      </c>
      <c r="F11" s="4" t="s">
        <v>540</v>
      </c>
      <c r="G11" s="8" t="s">
        <v>515</v>
      </c>
      <c r="H11" s="17" t="s">
        <v>3</v>
      </c>
      <c r="I11" s="37">
        <v>1</v>
      </c>
      <c r="J11" s="4" t="s">
        <v>548</v>
      </c>
      <c r="K11" s="25" t="s">
        <v>754</v>
      </c>
      <c r="L11" s="1"/>
      <c r="P11" s="61"/>
    </row>
    <row r="12" spans="1:16" ht="63.75" x14ac:dyDescent="0.2">
      <c r="A12" s="128"/>
      <c r="B12" s="148">
        <v>3</v>
      </c>
      <c r="C12" s="139" t="s">
        <v>1242</v>
      </c>
      <c r="D12" s="39" t="s">
        <v>8</v>
      </c>
      <c r="E12" s="135">
        <v>1.5</v>
      </c>
      <c r="F12" s="3" t="s">
        <v>530</v>
      </c>
      <c r="G12" s="28" t="s">
        <v>886</v>
      </c>
      <c r="H12" s="29" t="s">
        <v>12</v>
      </c>
      <c r="I12" s="62"/>
      <c r="J12" s="3"/>
      <c r="K12" s="27"/>
      <c r="L12" s="93">
        <f>E12+E15+I12+I13+I14+I15</f>
        <v>3.5</v>
      </c>
    </row>
    <row r="13" spans="1:16" ht="22.5" x14ac:dyDescent="0.2">
      <c r="A13" s="128"/>
      <c r="B13" s="144"/>
      <c r="C13" s="131"/>
      <c r="D13" s="32" t="s">
        <v>9</v>
      </c>
      <c r="E13" s="146"/>
      <c r="F13" s="82"/>
      <c r="G13" s="7"/>
      <c r="H13" s="33" t="s">
        <v>13</v>
      </c>
      <c r="I13" s="34">
        <v>1</v>
      </c>
      <c r="J13" s="2" t="s">
        <v>546</v>
      </c>
      <c r="K13" s="24" t="s">
        <v>264</v>
      </c>
      <c r="L13" s="1"/>
    </row>
    <row r="14" spans="1:16" ht="33.75" x14ac:dyDescent="0.2">
      <c r="A14" s="128"/>
      <c r="B14" s="144"/>
      <c r="C14" s="131"/>
      <c r="D14" s="32" t="s">
        <v>10</v>
      </c>
      <c r="E14" s="146"/>
      <c r="F14" s="2" t="s">
        <v>531</v>
      </c>
      <c r="G14" s="7" t="s">
        <v>1248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49"/>
      <c r="C15" s="142"/>
      <c r="D15" s="67" t="s">
        <v>11</v>
      </c>
      <c r="E15" s="68">
        <v>1</v>
      </c>
      <c r="F15" s="65" t="s">
        <v>541</v>
      </c>
      <c r="G15" s="21" t="s">
        <v>515</v>
      </c>
      <c r="H15" s="22" t="s">
        <v>3</v>
      </c>
      <c r="I15" s="65"/>
      <c r="J15" s="65"/>
      <c r="K15" s="44"/>
      <c r="L15" s="1"/>
    </row>
    <row r="16" spans="1:16" ht="69.75" customHeight="1" x14ac:dyDescent="0.2">
      <c r="A16" s="128"/>
      <c r="B16" s="143">
        <v>4</v>
      </c>
      <c r="C16" s="130" t="s">
        <v>532</v>
      </c>
      <c r="D16" s="30" t="s">
        <v>8</v>
      </c>
      <c r="E16" s="147">
        <v>1</v>
      </c>
      <c r="F16" s="5" t="s">
        <v>564</v>
      </c>
      <c r="G16" s="9" t="s">
        <v>887</v>
      </c>
      <c r="H16" s="16" t="s">
        <v>12</v>
      </c>
      <c r="I16" s="31"/>
      <c r="J16" s="5"/>
      <c r="K16" s="23"/>
      <c r="L16" s="93">
        <f>E16+E19+I16+I17+I18+I19</f>
        <v>1.5</v>
      </c>
    </row>
    <row r="17" spans="1:12" x14ac:dyDescent="0.2">
      <c r="A17" s="128"/>
      <c r="B17" s="144"/>
      <c r="C17" s="131"/>
      <c r="D17" s="32" t="s">
        <v>9</v>
      </c>
      <c r="E17" s="146"/>
      <c r="F17" s="82"/>
      <c r="G17" s="7"/>
      <c r="H17" s="33" t="s">
        <v>13</v>
      </c>
      <c r="I17" s="34"/>
      <c r="J17" s="2"/>
      <c r="K17" s="24"/>
      <c r="L17" s="1"/>
    </row>
    <row r="18" spans="1:12" ht="30" customHeight="1" x14ac:dyDescent="0.2">
      <c r="A18" s="128"/>
      <c r="B18" s="144"/>
      <c r="C18" s="131"/>
      <c r="D18" s="32" t="s">
        <v>10</v>
      </c>
      <c r="E18" s="146"/>
      <c r="F18" s="2" t="s">
        <v>534</v>
      </c>
      <c r="G18" s="7" t="s">
        <v>888</v>
      </c>
      <c r="H18" s="35" t="s">
        <v>14</v>
      </c>
      <c r="I18" s="34"/>
      <c r="J18" s="2"/>
      <c r="K18" s="24"/>
      <c r="L18" s="1"/>
    </row>
    <row r="19" spans="1:12" ht="33" customHeight="1" thickBot="1" x14ac:dyDescent="0.25">
      <c r="A19" s="128"/>
      <c r="B19" s="145"/>
      <c r="C19" s="132"/>
      <c r="D19" s="36" t="s">
        <v>11</v>
      </c>
      <c r="E19" s="37">
        <v>0.5</v>
      </c>
      <c r="F19" s="4" t="s">
        <v>541</v>
      </c>
      <c r="G19" s="8" t="s">
        <v>515</v>
      </c>
      <c r="H19" s="17" t="s">
        <v>3</v>
      </c>
      <c r="I19" s="37"/>
      <c r="J19" s="4"/>
      <c r="K19" s="25"/>
      <c r="L19" s="1"/>
    </row>
    <row r="20" spans="1:12" ht="38.25" x14ac:dyDescent="0.2">
      <c r="A20" s="128"/>
      <c r="B20" s="148">
        <v>5</v>
      </c>
      <c r="C20" s="141" t="s">
        <v>533</v>
      </c>
      <c r="D20" s="39" t="s">
        <v>8</v>
      </c>
      <c r="E20" s="135">
        <v>1</v>
      </c>
      <c r="F20" s="3" t="s">
        <v>966</v>
      </c>
      <c r="G20" s="28" t="s">
        <v>887</v>
      </c>
      <c r="H20" s="29" t="s">
        <v>12</v>
      </c>
      <c r="I20" s="62">
        <v>0.5</v>
      </c>
      <c r="J20" s="3" t="s">
        <v>542</v>
      </c>
      <c r="K20" s="27" t="s">
        <v>543</v>
      </c>
      <c r="L20" s="93">
        <f>E20+E23+I20+I21+I22+I23</f>
        <v>3</v>
      </c>
    </row>
    <row r="21" spans="1:12" x14ac:dyDescent="0.2">
      <c r="A21" s="128"/>
      <c r="B21" s="144"/>
      <c r="C21" s="118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ht="33.75" x14ac:dyDescent="0.2">
      <c r="A22" s="128"/>
      <c r="B22" s="144"/>
      <c r="C22" s="118"/>
      <c r="D22" s="32" t="s">
        <v>10</v>
      </c>
      <c r="E22" s="146"/>
      <c r="F22" s="2"/>
      <c r="G22" s="7"/>
      <c r="H22" s="35" t="s">
        <v>14</v>
      </c>
      <c r="I22" s="34">
        <v>0.5</v>
      </c>
      <c r="J22" s="2" t="s">
        <v>544</v>
      </c>
      <c r="K22" s="24" t="s">
        <v>545</v>
      </c>
      <c r="L22" s="1"/>
    </row>
    <row r="23" spans="1:12" ht="51.75" thickBot="1" x14ac:dyDescent="0.25">
      <c r="A23" s="129"/>
      <c r="B23" s="145"/>
      <c r="C23" s="119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549</v>
      </c>
      <c r="K23" s="25" t="s">
        <v>754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6.5</v>
      </c>
      <c r="H24" s="42" t="s">
        <v>671</v>
      </c>
      <c r="I24" s="18">
        <f>I4+I8+I12+I16+I20</f>
        <v>1</v>
      </c>
      <c r="K24" s="64"/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</v>
      </c>
      <c r="H25" s="42" t="s">
        <v>65</v>
      </c>
      <c r="I25" s="18">
        <f>I5+I9+I13+I17+I21</f>
        <v>1</v>
      </c>
      <c r="K25" s="64"/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1.5</v>
      </c>
      <c r="K26" s="64"/>
    </row>
    <row r="27" spans="1:12" x14ac:dyDescent="0.2">
      <c r="A27" s="40"/>
      <c r="B27" s="40"/>
      <c r="C27" s="40"/>
      <c r="D27" s="41" t="s">
        <v>68</v>
      </c>
      <c r="E27" s="26">
        <f>K2</f>
        <v>2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18</v>
      </c>
    </row>
    <row r="31" spans="1:12" x14ac:dyDescent="0.2">
      <c r="C31" s="1"/>
    </row>
  </sheetData>
  <mergeCells count="17"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view="pageBreakPreview" zoomScale="80" zoomScaleNormal="75" zoomScaleSheetLayoutView="80" workbookViewId="0">
      <selection activeCell="L2" sqref="L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5.140625" customWidth="1"/>
    <col min="10" max="10" width="50.7109375" customWidth="1"/>
    <col min="11" max="11" width="10.42578125" customWidth="1"/>
  </cols>
  <sheetData>
    <row r="1" spans="1:13" x14ac:dyDescent="0.2">
      <c r="A1" s="140" t="s">
        <v>1308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  <c r="M1" s="53"/>
    </row>
    <row r="2" spans="1:13" x14ac:dyDescent="0.2">
      <c r="A2" s="126"/>
      <c r="B2" s="126"/>
      <c r="C2" s="126"/>
      <c r="D2" s="126"/>
      <c r="E2" s="126"/>
      <c r="J2" s="13" t="s">
        <v>162</v>
      </c>
      <c r="K2" s="54">
        <f>20-(E24+E25+I24+I25+I26+I27+I28)</f>
        <v>2.5</v>
      </c>
      <c r="L2" s="18">
        <f>SUM(L4:L23)</f>
        <v>15.5</v>
      </c>
    </row>
    <row r="3" spans="1:13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66" customHeight="1" x14ac:dyDescent="0.2">
      <c r="A4" s="127" t="s">
        <v>1196</v>
      </c>
      <c r="B4" s="114">
        <v>1</v>
      </c>
      <c r="C4" s="130" t="s">
        <v>93</v>
      </c>
      <c r="D4" s="30" t="s">
        <v>8</v>
      </c>
      <c r="E4" s="122">
        <v>1</v>
      </c>
      <c r="F4" s="5" t="s">
        <v>95</v>
      </c>
      <c r="G4" s="9" t="s">
        <v>684</v>
      </c>
      <c r="H4" s="16" t="s">
        <v>1194</v>
      </c>
      <c r="I4" s="58"/>
      <c r="J4" s="5"/>
      <c r="K4" s="23"/>
      <c r="L4" s="93">
        <f>E4+E7+I4+I5+I6+I7</f>
        <v>3</v>
      </c>
    </row>
    <row r="5" spans="1:13" x14ac:dyDescent="0.2">
      <c r="A5" s="128"/>
      <c r="B5" s="115"/>
      <c r="C5" s="131"/>
      <c r="D5" s="32" t="s">
        <v>9</v>
      </c>
      <c r="E5" s="123"/>
      <c r="F5" s="2"/>
      <c r="G5" s="7"/>
      <c r="H5" s="33" t="s">
        <v>13</v>
      </c>
      <c r="I5" s="59"/>
      <c r="J5" s="2"/>
      <c r="K5" s="24"/>
      <c r="L5" s="1"/>
    </row>
    <row r="6" spans="1:13" x14ac:dyDescent="0.2">
      <c r="A6" s="128"/>
      <c r="B6" s="115"/>
      <c r="C6" s="131"/>
      <c r="D6" s="32" t="s">
        <v>10</v>
      </c>
      <c r="E6" s="124"/>
      <c r="F6" s="2"/>
      <c r="G6" s="7"/>
      <c r="H6" s="35" t="s">
        <v>14</v>
      </c>
      <c r="I6" s="59"/>
      <c r="J6" s="2"/>
      <c r="K6" s="24"/>
      <c r="L6" s="1"/>
    </row>
    <row r="7" spans="1:13" ht="58.5" customHeight="1" thickBot="1" x14ac:dyDescent="0.25">
      <c r="A7" s="128"/>
      <c r="B7" s="116"/>
      <c r="C7" s="132"/>
      <c r="D7" s="36" t="s">
        <v>11</v>
      </c>
      <c r="E7" s="57">
        <v>1</v>
      </c>
      <c r="F7" s="4" t="s">
        <v>87</v>
      </c>
      <c r="G7" s="8" t="s">
        <v>79</v>
      </c>
      <c r="H7" s="17" t="s">
        <v>3</v>
      </c>
      <c r="I7" s="57">
        <v>1</v>
      </c>
      <c r="J7" s="4" t="s">
        <v>90</v>
      </c>
      <c r="K7" s="25" t="s">
        <v>678</v>
      </c>
      <c r="L7" s="1"/>
    </row>
    <row r="8" spans="1:13" ht="40.5" customHeight="1" x14ac:dyDescent="0.2">
      <c r="A8" s="128"/>
      <c r="B8" s="115">
        <v>2</v>
      </c>
      <c r="C8" s="139" t="s">
        <v>94</v>
      </c>
      <c r="D8" s="39" t="s">
        <v>8</v>
      </c>
      <c r="E8" s="123">
        <v>1</v>
      </c>
      <c r="F8" s="3" t="s">
        <v>101</v>
      </c>
      <c r="G8" s="28" t="s">
        <v>684</v>
      </c>
      <c r="H8" s="29" t="s">
        <v>1194</v>
      </c>
      <c r="I8" s="56"/>
      <c r="J8" s="3"/>
      <c r="K8" s="43"/>
      <c r="L8" s="93">
        <f>E8+E11+I8+I10+I9+I11</f>
        <v>3.5</v>
      </c>
    </row>
    <row r="9" spans="1:13" ht="25.5" x14ac:dyDescent="0.2">
      <c r="A9" s="128"/>
      <c r="B9" s="115"/>
      <c r="C9" s="131"/>
      <c r="D9" s="32" t="s">
        <v>9</v>
      </c>
      <c r="E9" s="123"/>
      <c r="F9" s="2" t="s">
        <v>301</v>
      </c>
      <c r="G9" s="7" t="s">
        <v>686</v>
      </c>
      <c r="H9" s="33" t="s">
        <v>13</v>
      </c>
      <c r="I9" s="59"/>
      <c r="J9" s="2"/>
      <c r="K9" s="24"/>
      <c r="L9" s="1"/>
    </row>
    <row r="10" spans="1:13" ht="29.25" customHeight="1" x14ac:dyDescent="0.2">
      <c r="A10" s="128"/>
      <c r="B10" s="115"/>
      <c r="C10" s="131"/>
      <c r="D10" s="32" t="s">
        <v>10</v>
      </c>
      <c r="E10" s="124"/>
      <c r="F10" s="2"/>
      <c r="G10" s="7"/>
      <c r="H10" s="35" t="s">
        <v>14</v>
      </c>
      <c r="I10" s="59">
        <v>0.5</v>
      </c>
      <c r="J10" s="2" t="s">
        <v>302</v>
      </c>
      <c r="K10" s="24" t="s">
        <v>82</v>
      </c>
      <c r="L10" s="1"/>
    </row>
    <row r="11" spans="1:13" ht="39" thickBot="1" x14ac:dyDescent="0.25">
      <c r="A11" s="129"/>
      <c r="B11" s="116"/>
      <c r="C11" s="132"/>
      <c r="D11" s="36" t="s">
        <v>11</v>
      </c>
      <c r="E11" s="57">
        <v>1</v>
      </c>
      <c r="F11" s="4" t="s">
        <v>88</v>
      </c>
      <c r="G11" s="8" t="s">
        <v>79</v>
      </c>
      <c r="H11" s="17" t="s">
        <v>3</v>
      </c>
      <c r="I11" s="57">
        <v>1</v>
      </c>
      <c r="J11" s="4" t="s">
        <v>91</v>
      </c>
      <c r="K11" s="25" t="s">
        <v>692</v>
      </c>
      <c r="L11" s="1"/>
    </row>
    <row r="12" spans="1:13" ht="38.25" x14ac:dyDescent="0.2">
      <c r="A12" s="127" t="s">
        <v>96</v>
      </c>
      <c r="B12" s="114">
        <v>3</v>
      </c>
      <c r="C12" s="130" t="s">
        <v>97</v>
      </c>
      <c r="D12" s="30" t="s">
        <v>8</v>
      </c>
      <c r="E12" s="122">
        <v>1.5</v>
      </c>
      <c r="F12" s="5" t="s">
        <v>303</v>
      </c>
      <c r="G12" s="9" t="s">
        <v>687</v>
      </c>
      <c r="H12" s="16" t="s">
        <v>1194</v>
      </c>
      <c r="I12" s="58"/>
      <c r="J12" s="5"/>
      <c r="K12" s="23"/>
      <c r="L12" s="93">
        <f>E12+E15+I12+I13+I14+I15</f>
        <v>3</v>
      </c>
    </row>
    <row r="13" spans="1:13" ht="25.5" x14ac:dyDescent="0.2">
      <c r="A13" s="128"/>
      <c r="B13" s="115"/>
      <c r="C13" s="131"/>
      <c r="D13" s="32" t="s">
        <v>9</v>
      </c>
      <c r="E13" s="123"/>
      <c r="F13" s="3" t="s">
        <v>1205</v>
      </c>
      <c r="G13" s="7" t="s">
        <v>694</v>
      </c>
      <c r="H13" s="33" t="s">
        <v>13</v>
      </c>
      <c r="I13" s="59"/>
      <c r="J13" s="20"/>
      <c r="K13" s="44"/>
      <c r="L13" s="1"/>
    </row>
    <row r="14" spans="1:13" ht="15.75" customHeight="1" x14ac:dyDescent="0.2">
      <c r="A14" s="128"/>
      <c r="B14" s="115"/>
      <c r="C14" s="131"/>
      <c r="D14" s="32" t="s">
        <v>10</v>
      </c>
      <c r="E14" s="124"/>
      <c r="F14" s="2"/>
      <c r="G14" s="7"/>
      <c r="H14" s="35" t="s">
        <v>14</v>
      </c>
      <c r="I14" s="59">
        <v>0.5</v>
      </c>
      <c r="J14" s="47" t="s">
        <v>304</v>
      </c>
      <c r="K14" s="98" t="s">
        <v>688</v>
      </c>
      <c r="L14" s="1"/>
    </row>
    <row r="15" spans="1:13" ht="39" thickBot="1" x14ac:dyDescent="0.25">
      <c r="A15" s="128"/>
      <c r="B15" s="115"/>
      <c r="C15" s="142"/>
      <c r="D15" s="67" t="s">
        <v>11</v>
      </c>
      <c r="E15" s="84">
        <v>1</v>
      </c>
      <c r="F15" s="20" t="s">
        <v>88</v>
      </c>
      <c r="G15" s="21" t="s">
        <v>79</v>
      </c>
      <c r="H15" s="22" t="s">
        <v>3</v>
      </c>
      <c r="I15" s="85"/>
      <c r="J15" s="20"/>
      <c r="K15" s="102"/>
      <c r="L15" s="1"/>
    </row>
    <row r="16" spans="1:13" ht="38.25" x14ac:dyDescent="0.2">
      <c r="A16" s="128"/>
      <c r="B16" s="114">
        <v>4</v>
      </c>
      <c r="C16" s="130" t="s">
        <v>98</v>
      </c>
      <c r="D16" s="30" t="s">
        <v>8</v>
      </c>
      <c r="E16" s="122">
        <v>1.5</v>
      </c>
      <c r="F16" s="5" t="s">
        <v>305</v>
      </c>
      <c r="G16" s="9" t="s">
        <v>689</v>
      </c>
      <c r="H16" s="16" t="s">
        <v>1194</v>
      </c>
      <c r="I16" s="58">
        <v>1</v>
      </c>
      <c r="J16" s="5" t="s">
        <v>99</v>
      </c>
      <c r="K16" s="23" t="s">
        <v>690</v>
      </c>
      <c r="L16" s="93">
        <f>E16+E19+I16+I17+I18</f>
        <v>2.5</v>
      </c>
    </row>
    <row r="17" spans="1:12" ht="45" x14ac:dyDescent="0.2">
      <c r="A17" s="128"/>
      <c r="B17" s="115"/>
      <c r="C17" s="131"/>
      <c r="D17" s="32" t="s">
        <v>9</v>
      </c>
      <c r="E17" s="123"/>
      <c r="F17" s="103" t="s">
        <v>214</v>
      </c>
      <c r="G17" s="7" t="s">
        <v>695</v>
      </c>
      <c r="H17" s="33" t="s">
        <v>13</v>
      </c>
      <c r="I17" s="59"/>
      <c r="J17" s="2"/>
      <c r="K17" s="24"/>
      <c r="L17" s="1"/>
    </row>
    <row r="18" spans="1:12" x14ac:dyDescent="0.2">
      <c r="A18" s="128"/>
      <c r="B18" s="115"/>
      <c r="C18" s="131"/>
      <c r="D18" s="32" t="s">
        <v>10</v>
      </c>
      <c r="E18" s="124"/>
      <c r="F18" s="2"/>
      <c r="G18" s="7"/>
      <c r="H18" s="35" t="s">
        <v>14</v>
      </c>
      <c r="I18" s="59"/>
      <c r="J18" s="2"/>
      <c r="K18" s="24"/>
      <c r="L18" s="1"/>
    </row>
    <row r="19" spans="1:12" ht="26.25" thickBot="1" x14ac:dyDescent="0.25">
      <c r="A19" s="128"/>
      <c r="B19" s="116"/>
      <c r="C19" s="132"/>
      <c r="D19" s="36" t="s">
        <v>11</v>
      </c>
      <c r="E19" s="57"/>
      <c r="F19" s="19"/>
      <c r="G19" s="8"/>
      <c r="H19" s="17" t="s">
        <v>3</v>
      </c>
      <c r="I19" s="15"/>
      <c r="J19" s="15"/>
      <c r="K19" s="104"/>
      <c r="L19" s="1"/>
    </row>
    <row r="20" spans="1:12" ht="68.25" customHeight="1" x14ac:dyDescent="0.2">
      <c r="A20" s="128"/>
      <c r="B20" s="115">
        <v>5</v>
      </c>
      <c r="C20" s="141" t="s">
        <v>100</v>
      </c>
      <c r="D20" s="39" t="s">
        <v>8</v>
      </c>
      <c r="E20" s="124">
        <v>1.5</v>
      </c>
      <c r="F20" s="3" t="s">
        <v>306</v>
      </c>
      <c r="G20" s="28" t="s">
        <v>691</v>
      </c>
      <c r="H20" s="29" t="s">
        <v>1194</v>
      </c>
      <c r="I20" s="56"/>
      <c r="J20" s="3"/>
      <c r="K20" s="27"/>
      <c r="L20" s="93">
        <f>E20+E23+I20+I21+I22+I23</f>
        <v>3.5</v>
      </c>
    </row>
    <row r="21" spans="1:12" x14ac:dyDescent="0.2">
      <c r="A21" s="128"/>
      <c r="B21" s="115"/>
      <c r="C21" s="118"/>
      <c r="D21" s="32" t="s">
        <v>9</v>
      </c>
      <c r="E21" s="121"/>
      <c r="F21" s="2" t="s">
        <v>50</v>
      </c>
      <c r="G21" s="7" t="s">
        <v>685</v>
      </c>
      <c r="H21" s="33" t="s">
        <v>13</v>
      </c>
      <c r="I21" s="60"/>
      <c r="J21" s="2"/>
      <c r="K21" s="24"/>
      <c r="L21" s="1"/>
    </row>
    <row r="22" spans="1:12" x14ac:dyDescent="0.2">
      <c r="A22" s="128"/>
      <c r="B22" s="115"/>
      <c r="C22" s="118"/>
      <c r="D22" s="32" t="s">
        <v>10</v>
      </c>
      <c r="E22" s="121"/>
      <c r="F22" s="2"/>
      <c r="G22" s="7"/>
      <c r="H22" s="35" t="s">
        <v>14</v>
      </c>
      <c r="I22" s="59"/>
      <c r="J22" s="2"/>
      <c r="K22" s="24"/>
      <c r="L22" s="1"/>
    </row>
    <row r="23" spans="1:12" ht="26.25" thickBot="1" x14ac:dyDescent="0.25">
      <c r="A23" s="129"/>
      <c r="B23" s="116"/>
      <c r="C23" s="119"/>
      <c r="D23" s="36" t="s">
        <v>11</v>
      </c>
      <c r="E23" s="57">
        <v>1</v>
      </c>
      <c r="F23" s="19" t="s">
        <v>89</v>
      </c>
      <c r="G23" s="8" t="s">
        <v>79</v>
      </c>
      <c r="H23" s="17" t="s">
        <v>3</v>
      </c>
      <c r="I23" s="57">
        <v>1</v>
      </c>
      <c r="J23" s="4" t="s">
        <v>92</v>
      </c>
      <c r="K23" s="25" t="s">
        <v>693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6.5</v>
      </c>
      <c r="H24" s="42" t="s">
        <v>671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2.5</v>
      </c>
      <c r="H27" s="42" t="s">
        <v>67</v>
      </c>
      <c r="I27" s="18">
        <f>I7+I11+I15+I23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17.5</v>
      </c>
    </row>
    <row r="31" spans="1:12" x14ac:dyDescent="0.2">
      <c r="C31" s="1"/>
    </row>
  </sheetData>
  <mergeCells count="18">
    <mergeCell ref="A1:E2"/>
    <mergeCell ref="B20:B23"/>
    <mergeCell ref="C20:C23"/>
    <mergeCell ref="E20:E22"/>
    <mergeCell ref="A4:A11"/>
    <mergeCell ref="A12:A23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style="64" customWidth="1"/>
    <col min="8" max="8" width="6.42578125" customWidth="1"/>
    <col min="9" max="9" width="5.1406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1336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100"/>
      <c r="J2" s="13" t="s">
        <v>162</v>
      </c>
      <c r="K2" s="54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3" customHeight="1" x14ac:dyDescent="0.2">
      <c r="A4" s="127" t="s">
        <v>946</v>
      </c>
      <c r="B4" s="143">
        <v>1</v>
      </c>
      <c r="C4" s="130" t="s">
        <v>1185</v>
      </c>
      <c r="D4" s="30" t="s">
        <v>8</v>
      </c>
      <c r="E4" s="147">
        <v>1.5</v>
      </c>
      <c r="F4" s="5" t="s">
        <v>567</v>
      </c>
      <c r="G4" s="9" t="s">
        <v>894</v>
      </c>
      <c r="H4" s="16" t="s">
        <v>12</v>
      </c>
      <c r="I4" s="31">
        <v>0.5</v>
      </c>
      <c r="J4" s="5" t="s">
        <v>566</v>
      </c>
      <c r="K4" s="23" t="s">
        <v>1238</v>
      </c>
      <c r="L4" s="93">
        <f>E4+E7+I4+I5+I6+I7</f>
        <v>4</v>
      </c>
    </row>
    <row r="5" spans="1:16" ht="16.5" customHeight="1" x14ac:dyDescent="0.2">
      <c r="A5" s="128"/>
      <c r="B5" s="144"/>
      <c r="C5" s="131"/>
      <c r="D5" s="32" t="s">
        <v>9</v>
      </c>
      <c r="E5" s="146"/>
      <c r="F5" s="82"/>
      <c r="G5" s="7"/>
      <c r="H5" s="33" t="s">
        <v>13</v>
      </c>
      <c r="I5" s="34"/>
      <c r="J5" s="2"/>
      <c r="K5" s="24"/>
      <c r="L5" s="1"/>
    </row>
    <row r="6" spans="1:16" ht="18.75" customHeight="1" x14ac:dyDescent="0.2">
      <c r="A6" s="128"/>
      <c r="B6" s="144"/>
      <c r="C6" s="131"/>
      <c r="D6" s="32" t="s">
        <v>10</v>
      </c>
      <c r="E6" s="146"/>
      <c r="F6" s="2" t="s">
        <v>565</v>
      </c>
      <c r="G6" s="7" t="s">
        <v>839</v>
      </c>
      <c r="H6" s="35" t="s">
        <v>14</v>
      </c>
      <c r="I6" s="34"/>
      <c r="J6" s="2"/>
      <c r="K6" s="24"/>
      <c r="L6" s="1"/>
      <c r="O6" s="61"/>
    </row>
    <row r="7" spans="1:16" ht="26.25" thickBot="1" x14ac:dyDescent="0.25">
      <c r="A7" s="128"/>
      <c r="B7" s="149"/>
      <c r="C7" s="142"/>
      <c r="D7" s="67" t="s">
        <v>11</v>
      </c>
      <c r="E7" s="37">
        <v>1</v>
      </c>
      <c r="F7" s="4" t="s">
        <v>550</v>
      </c>
      <c r="G7" s="8" t="s">
        <v>515</v>
      </c>
      <c r="H7" s="22" t="s">
        <v>3</v>
      </c>
      <c r="I7" s="37">
        <v>1</v>
      </c>
      <c r="J7" s="4" t="s">
        <v>555</v>
      </c>
      <c r="K7" s="25" t="s">
        <v>892</v>
      </c>
      <c r="L7" s="1"/>
    </row>
    <row r="8" spans="1:16" ht="66.75" customHeight="1" x14ac:dyDescent="0.2">
      <c r="A8" s="128"/>
      <c r="B8" s="143">
        <v>2</v>
      </c>
      <c r="C8" s="130" t="s">
        <v>568</v>
      </c>
      <c r="D8" s="30" t="s">
        <v>8</v>
      </c>
      <c r="E8" s="147">
        <v>1.5</v>
      </c>
      <c r="F8" s="5" t="s">
        <v>569</v>
      </c>
      <c r="G8" s="9" t="s">
        <v>887</v>
      </c>
      <c r="H8" s="16" t="s">
        <v>12</v>
      </c>
      <c r="I8" s="31">
        <v>0.5</v>
      </c>
      <c r="J8" s="5" t="s">
        <v>571</v>
      </c>
      <c r="K8" s="23" t="s">
        <v>895</v>
      </c>
      <c r="L8" s="93">
        <f>E8+E11+I8+I10+I9+I11</f>
        <v>4</v>
      </c>
    </row>
    <row r="9" spans="1:16" ht="17.25" customHeight="1" x14ac:dyDescent="0.2">
      <c r="A9" s="128"/>
      <c r="B9" s="144"/>
      <c r="C9" s="131"/>
      <c r="D9" s="32" t="s">
        <v>9</v>
      </c>
      <c r="E9" s="146"/>
      <c r="F9" s="82"/>
      <c r="G9" s="7"/>
      <c r="H9" s="33" t="s">
        <v>13</v>
      </c>
      <c r="I9" s="34"/>
      <c r="J9" s="2"/>
      <c r="K9" s="24"/>
      <c r="L9" s="1"/>
    </row>
    <row r="10" spans="1:16" x14ac:dyDescent="0.2">
      <c r="A10" s="128"/>
      <c r="B10" s="144"/>
      <c r="C10" s="131"/>
      <c r="D10" s="32" t="s">
        <v>10</v>
      </c>
      <c r="E10" s="146"/>
      <c r="F10" s="2" t="s">
        <v>570</v>
      </c>
      <c r="G10" s="7" t="s">
        <v>839</v>
      </c>
      <c r="H10" s="35" t="s">
        <v>14</v>
      </c>
      <c r="I10" s="34"/>
      <c r="J10" s="2"/>
      <c r="K10" s="24"/>
      <c r="L10" s="1"/>
    </row>
    <row r="11" spans="1:16" ht="51.75" thickBot="1" x14ac:dyDescent="0.25">
      <c r="A11" s="128"/>
      <c r="B11" s="145"/>
      <c r="C11" s="132"/>
      <c r="D11" s="36" t="s">
        <v>11</v>
      </c>
      <c r="E11" s="68">
        <v>1</v>
      </c>
      <c r="F11" s="65" t="s">
        <v>558</v>
      </c>
      <c r="G11" s="21" t="s">
        <v>551</v>
      </c>
      <c r="H11" s="17" t="s">
        <v>3</v>
      </c>
      <c r="I11" s="37">
        <v>1</v>
      </c>
      <c r="J11" s="4" t="s">
        <v>556</v>
      </c>
      <c r="K11" s="25" t="s">
        <v>893</v>
      </c>
      <c r="L11" s="1"/>
      <c r="P11" s="61"/>
    </row>
    <row r="12" spans="1:16" ht="38.25" x14ac:dyDescent="0.2">
      <c r="A12" s="128"/>
      <c r="B12" s="148">
        <v>3</v>
      </c>
      <c r="C12" s="130" t="s">
        <v>572</v>
      </c>
      <c r="D12" s="30" t="s">
        <v>8</v>
      </c>
      <c r="E12" s="147">
        <v>1.5</v>
      </c>
      <c r="F12" s="72" t="s">
        <v>573</v>
      </c>
      <c r="G12" s="9" t="s">
        <v>897</v>
      </c>
      <c r="H12" s="29" t="s">
        <v>12</v>
      </c>
      <c r="I12" s="31">
        <v>0.5</v>
      </c>
      <c r="J12" s="5" t="s">
        <v>575</v>
      </c>
      <c r="K12" s="23" t="s">
        <v>899</v>
      </c>
      <c r="L12" s="93">
        <f>E12+E15+I12+I13+I14+I15</f>
        <v>4</v>
      </c>
    </row>
    <row r="13" spans="1:16" ht="15" x14ac:dyDescent="0.2">
      <c r="A13" s="128"/>
      <c r="B13" s="144"/>
      <c r="C13" s="131"/>
      <c r="D13" s="32" t="s">
        <v>9</v>
      </c>
      <c r="E13" s="146"/>
      <c r="F13" s="75"/>
      <c r="G13" s="7"/>
      <c r="H13" s="33" t="s">
        <v>13</v>
      </c>
      <c r="I13" s="34">
        <v>1</v>
      </c>
      <c r="J13" s="2" t="s">
        <v>413</v>
      </c>
      <c r="K13" s="24" t="s">
        <v>554</v>
      </c>
      <c r="L13" s="1"/>
    </row>
    <row r="14" spans="1:16" ht="25.5" x14ac:dyDescent="0.2">
      <c r="A14" s="128"/>
      <c r="B14" s="144"/>
      <c r="C14" s="131"/>
      <c r="D14" s="32" t="s">
        <v>10</v>
      </c>
      <c r="E14" s="146"/>
      <c r="F14" s="71" t="s">
        <v>574</v>
      </c>
      <c r="G14" s="7" t="s">
        <v>898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49"/>
      <c r="C15" s="142"/>
      <c r="D15" s="67" t="s">
        <v>11</v>
      </c>
      <c r="E15" s="68">
        <v>1</v>
      </c>
      <c r="F15" s="4" t="s">
        <v>550</v>
      </c>
      <c r="G15" s="8" t="s">
        <v>515</v>
      </c>
      <c r="H15" s="22" t="s">
        <v>3</v>
      </c>
      <c r="I15" s="68"/>
      <c r="J15" s="65"/>
      <c r="K15" s="44"/>
      <c r="L15" s="1"/>
    </row>
    <row r="16" spans="1:16" ht="39" customHeight="1" x14ac:dyDescent="0.2">
      <c r="A16" s="128"/>
      <c r="B16" s="143">
        <v>4</v>
      </c>
      <c r="C16" s="130" t="s">
        <v>576</v>
      </c>
      <c r="D16" s="30" t="s">
        <v>8</v>
      </c>
      <c r="E16" s="147">
        <v>1.5</v>
      </c>
      <c r="F16" s="72" t="s">
        <v>577</v>
      </c>
      <c r="G16" s="9" t="s">
        <v>900</v>
      </c>
      <c r="H16" s="16" t="s">
        <v>12</v>
      </c>
      <c r="I16" s="31">
        <v>0.5</v>
      </c>
      <c r="J16" s="72" t="s">
        <v>579</v>
      </c>
      <c r="K16" s="23" t="s">
        <v>902</v>
      </c>
      <c r="L16" s="93">
        <f>E16+E19+I16+I18+I17+I19</f>
        <v>3</v>
      </c>
    </row>
    <row r="17" spans="1:12" ht="15" x14ac:dyDescent="0.2">
      <c r="A17" s="128"/>
      <c r="B17" s="144"/>
      <c r="C17" s="131"/>
      <c r="D17" s="32" t="s">
        <v>9</v>
      </c>
      <c r="E17" s="146"/>
      <c r="F17" s="75"/>
      <c r="G17" s="7"/>
      <c r="H17" s="33" t="s">
        <v>13</v>
      </c>
      <c r="I17" s="34"/>
      <c r="J17" s="2"/>
      <c r="K17" s="24"/>
      <c r="L17" s="1"/>
    </row>
    <row r="18" spans="1:12" ht="38.25" x14ac:dyDescent="0.2">
      <c r="A18" s="128"/>
      <c r="B18" s="144"/>
      <c r="C18" s="131"/>
      <c r="D18" s="32" t="s">
        <v>10</v>
      </c>
      <c r="E18" s="146"/>
      <c r="F18" s="71" t="s">
        <v>578</v>
      </c>
      <c r="G18" s="7" t="s">
        <v>901</v>
      </c>
      <c r="H18" s="35" t="s">
        <v>14</v>
      </c>
      <c r="I18" s="34"/>
      <c r="J18" s="2"/>
      <c r="K18" s="24"/>
      <c r="L18" s="1"/>
    </row>
    <row r="19" spans="1:12" ht="29.25" customHeight="1" thickBot="1" x14ac:dyDescent="0.25">
      <c r="A19" s="128"/>
      <c r="B19" s="149"/>
      <c r="C19" s="132"/>
      <c r="D19" s="36" t="s">
        <v>11</v>
      </c>
      <c r="E19" s="37">
        <v>1</v>
      </c>
      <c r="F19" s="4" t="s">
        <v>550</v>
      </c>
      <c r="G19" s="8" t="s">
        <v>515</v>
      </c>
      <c r="H19" s="22" t="s">
        <v>3</v>
      </c>
      <c r="I19" s="68"/>
      <c r="J19" s="65"/>
      <c r="K19" s="44"/>
      <c r="L19" s="1"/>
    </row>
    <row r="20" spans="1:12" ht="57.75" customHeight="1" x14ac:dyDescent="0.2">
      <c r="A20" s="128"/>
      <c r="B20" s="143">
        <v>5</v>
      </c>
      <c r="C20" s="141" t="s">
        <v>580</v>
      </c>
      <c r="D20" s="39" t="s">
        <v>8</v>
      </c>
      <c r="E20" s="135">
        <v>1.5</v>
      </c>
      <c r="F20" s="3" t="s">
        <v>1186</v>
      </c>
      <c r="G20" s="28" t="s">
        <v>887</v>
      </c>
      <c r="H20" s="16" t="s">
        <v>12</v>
      </c>
      <c r="I20" s="31"/>
      <c r="J20" s="5"/>
      <c r="K20" s="23"/>
      <c r="L20" s="93">
        <f>E20+E23+I20+I21+I22+I23</f>
        <v>3</v>
      </c>
    </row>
    <row r="21" spans="1:12" x14ac:dyDescent="0.2">
      <c r="A21" s="128"/>
      <c r="B21" s="144"/>
      <c r="C21" s="118"/>
      <c r="D21" s="32" t="s">
        <v>9</v>
      </c>
      <c r="E21" s="146"/>
      <c r="F21" s="2"/>
      <c r="G21" s="7"/>
      <c r="H21" s="33" t="s">
        <v>13</v>
      </c>
      <c r="I21" s="34"/>
      <c r="J21" s="2"/>
      <c r="K21" s="24"/>
      <c r="L21" s="1"/>
    </row>
    <row r="22" spans="1:12" ht="22.5" x14ac:dyDescent="0.2">
      <c r="A22" s="128"/>
      <c r="B22" s="144"/>
      <c r="C22" s="118"/>
      <c r="D22" s="32" t="s">
        <v>10</v>
      </c>
      <c r="E22" s="146"/>
      <c r="F22" s="95" t="s">
        <v>581</v>
      </c>
      <c r="G22" s="7" t="s">
        <v>903</v>
      </c>
      <c r="H22" s="35" t="s">
        <v>14</v>
      </c>
      <c r="I22" s="34"/>
      <c r="J22" s="2"/>
      <c r="K22" s="24"/>
      <c r="L22" s="1"/>
    </row>
    <row r="23" spans="1:12" ht="77.25" thickBot="1" x14ac:dyDescent="0.25">
      <c r="A23" s="129"/>
      <c r="B23" s="145"/>
      <c r="C23" s="119"/>
      <c r="D23" s="36" t="s">
        <v>11</v>
      </c>
      <c r="E23" s="37">
        <v>0.5</v>
      </c>
      <c r="F23" s="73" t="s">
        <v>619</v>
      </c>
      <c r="G23" s="8" t="s">
        <v>551</v>
      </c>
      <c r="H23" s="17" t="s">
        <v>3</v>
      </c>
      <c r="I23" s="37">
        <v>1</v>
      </c>
      <c r="J23" s="4" t="s">
        <v>622</v>
      </c>
      <c r="K23" s="25" t="s">
        <v>896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7.5</v>
      </c>
      <c r="H24" s="42" t="s">
        <v>671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4.5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68</v>
      </c>
      <c r="E27" s="26">
        <f>K2</f>
        <v>0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20</v>
      </c>
    </row>
    <row r="31" spans="1:12" x14ac:dyDescent="0.2">
      <c r="C31" s="1"/>
    </row>
  </sheetData>
  <mergeCells count="17"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</mergeCells>
  <pageMargins left="0.7" right="0.7" top="0.75" bottom="0.75" header="0.3" footer="0.3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1337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1</v>
      </c>
      <c r="L2" s="18">
        <f>SUM(L4:L23)</f>
        <v>17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0.6" customHeight="1" x14ac:dyDescent="0.2">
      <c r="A4" s="150" t="s">
        <v>659</v>
      </c>
      <c r="B4" s="143">
        <v>1</v>
      </c>
      <c r="C4" s="130" t="s">
        <v>582</v>
      </c>
      <c r="D4" s="30" t="s">
        <v>8</v>
      </c>
      <c r="E4" s="147">
        <v>1.5</v>
      </c>
      <c r="F4" s="72" t="s">
        <v>583</v>
      </c>
      <c r="G4" s="9" t="s">
        <v>904</v>
      </c>
      <c r="H4" s="16" t="s">
        <v>12</v>
      </c>
      <c r="I4" s="31">
        <v>0.5</v>
      </c>
      <c r="J4" s="5" t="s">
        <v>585</v>
      </c>
      <c r="K4" s="23" t="s">
        <v>877</v>
      </c>
      <c r="L4" s="93">
        <f>E4+E7+I4+I5+I6+I7</f>
        <v>4</v>
      </c>
    </row>
    <row r="5" spans="1:16" ht="16.5" customHeight="1" x14ac:dyDescent="0.2">
      <c r="A5" s="151"/>
      <c r="B5" s="144"/>
      <c r="C5" s="131"/>
      <c r="D5" s="32" t="s">
        <v>9</v>
      </c>
      <c r="E5" s="146"/>
      <c r="F5" s="75"/>
      <c r="G5" s="7"/>
      <c r="H5" s="33" t="s">
        <v>13</v>
      </c>
      <c r="I5" s="34"/>
      <c r="J5" s="2"/>
      <c r="K5" s="24"/>
      <c r="L5" s="1"/>
    </row>
    <row r="6" spans="1:16" ht="42.6" customHeight="1" x14ac:dyDescent="0.2">
      <c r="A6" s="151"/>
      <c r="B6" s="144"/>
      <c r="C6" s="131"/>
      <c r="D6" s="32" t="s">
        <v>10</v>
      </c>
      <c r="E6" s="146"/>
      <c r="F6" s="2" t="s">
        <v>584</v>
      </c>
      <c r="G6" s="7" t="s">
        <v>905</v>
      </c>
      <c r="H6" s="35" t="s">
        <v>14</v>
      </c>
      <c r="I6" s="34"/>
      <c r="J6" s="2"/>
      <c r="K6" s="24"/>
      <c r="L6" s="1"/>
      <c r="O6" s="61"/>
    </row>
    <row r="7" spans="1:16" ht="61.5" customHeight="1" thickBot="1" x14ac:dyDescent="0.25">
      <c r="A7" s="151"/>
      <c r="B7" s="145"/>
      <c r="C7" s="132"/>
      <c r="D7" s="36" t="s">
        <v>11</v>
      </c>
      <c r="E7" s="37">
        <v>1</v>
      </c>
      <c r="F7" s="73" t="s">
        <v>619</v>
      </c>
      <c r="G7" s="8" t="s">
        <v>551</v>
      </c>
      <c r="H7" s="17" t="s">
        <v>3</v>
      </c>
      <c r="I7" s="37">
        <v>1</v>
      </c>
      <c r="J7" s="4" t="s">
        <v>629</v>
      </c>
      <c r="K7" s="25" t="s">
        <v>911</v>
      </c>
      <c r="L7" s="1"/>
    </row>
    <row r="8" spans="1:16" ht="46.15" customHeight="1" x14ac:dyDescent="0.2">
      <c r="A8" s="151"/>
      <c r="B8" s="143">
        <v>2</v>
      </c>
      <c r="C8" s="130" t="s">
        <v>1187</v>
      </c>
      <c r="D8" s="30" t="s">
        <v>8</v>
      </c>
      <c r="E8" s="147">
        <v>1.5</v>
      </c>
      <c r="F8" s="5" t="s">
        <v>1227</v>
      </c>
      <c r="G8" s="9" t="s">
        <v>906</v>
      </c>
      <c r="H8" s="16" t="s">
        <v>12</v>
      </c>
      <c r="I8" s="31">
        <v>0.5</v>
      </c>
      <c r="J8" s="5" t="s">
        <v>971</v>
      </c>
      <c r="K8" s="23" t="s">
        <v>907</v>
      </c>
      <c r="L8" s="93">
        <f>E8+E11+I8+I10+I9+I11</f>
        <v>4</v>
      </c>
    </row>
    <row r="9" spans="1:16" ht="15" x14ac:dyDescent="0.2">
      <c r="A9" s="151"/>
      <c r="B9" s="144"/>
      <c r="C9" s="131"/>
      <c r="D9" s="32" t="s">
        <v>9</v>
      </c>
      <c r="E9" s="146"/>
      <c r="F9" s="75"/>
      <c r="G9" s="7"/>
      <c r="H9" s="33" t="s">
        <v>13</v>
      </c>
      <c r="I9" s="34"/>
      <c r="J9" s="2"/>
      <c r="K9" s="24"/>
      <c r="L9" s="1"/>
    </row>
    <row r="10" spans="1:16" ht="25.5" x14ac:dyDescent="0.2">
      <c r="A10" s="151"/>
      <c r="B10" s="144"/>
      <c r="C10" s="131"/>
      <c r="D10" s="32" t="s">
        <v>10</v>
      </c>
      <c r="E10" s="146"/>
      <c r="F10" s="71" t="s">
        <v>586</v>
      </c>
      <c r="G10" s="7" t="s">
        <v>1300</v>
      </c>
      <c r="H10" s="35" t="s">
        <v>14</v>
      </c>
      <c r="I10" s="34"/>
      <c r="J10" s="2"/>
      <c r="K10" s="24"/>
      <c r="L10" s="1"/>
    </row>
    <row r="11" spans="1:16" ht="42.75" customHeight="1" thickBot="1" x14ac:dyDescent="0.25">
      <c r="A11" s="151"/>
      <c r="B11" s="145"/>
      <c r="C11" s="132"/>
      <c r="D11" s="36" t="s">
        <v>11</v>
      </c>
      <c r="E11" s="37">
        <v>1</v>
      </c>
      <c r="F11" s="73" t="s">
        <v>623</v>
      </c>
      <c r="G11" s="8" t="s">
        <v>551</v>
      </c>
      <c r="H11" s="17" t="s">
        <v>3</v>
      </c>
      <c r="I11" s="37">
        <v>1</v>
      </c>
      <c r="J11" s="4" t="s">
        <v>1273</v>
      </c>
      <c r="K11" s="25" t="s">
        <v>912</v>
      </c>
      <c r="L11" s="1"/>
      <c r="P11" s="61"/>
    </row>
    <row r="12" spans="1:16" ht="51" x14ac:dyDescent="0.2">
      <c r="A12" s="151"/>
      <c r="B12" s="143">
        <v>3</v>
      </c>
      <c r="C12" s="130" t="s">
        <v>587</v>
      </c>
      <c r="D12" s="30" t="s">
        <v>8</v>
      </c>
      <c r="E12" s="147">
        <v>1.5</v>
      </c>
      <c r="F12" s="72" t="s">
        <v>588</v>
      </c>
      <c r="G12" s="9" t="s">
        <v>908</v>
      </c>
      <c r="H12" s="16" t="s">
        <v>12</v>
      </c>
      <c r="I12" s="31">
        <v>0.5</v>
      </c>
      <c r="J12" s="5" t="s">
        <v>590</v>
      </c>
      <c r="K12" s="23" t="s">
        <v>910</v>
      </c>
      <c r="L12" s="93">
        <f>E12+E15+I12+I13+I14+I15</f>
        <v>3.5</v>
      </c>
    </row>
    <row r="13" spans="1:16" ht="22.5" x14ac:dyDescent="0.2">
      <c r="A13" s="151"/>
      <c r="B13" s="144"/>
      <c r="C13" s="131"/>
      <c r="D13" s="32" t="s">
        <v>9</v>
      </c>
      <c r="E13" s="146"/>
      <c r="F13" s="75"/>
      <c r="G13" s="7"/>
      <c r="H13" s="33" t="s">
        <v>13</v>
      </c>
      <c r="I13" s="34">
        <v>1</v>
      </c>
      <c r="J13" s="2" t="s">
        <v>628</v>
      </c>
      <c r="K13" s="24" t="s">
        <v>30</v>
      </c>
      <c r="L13" s="1"/>
    </row>
    <row r="14" spans="1:16" ht="25.5" x14ac:dyDescent="0.2">
      <c r="A14" s="151"/>
      <c r="B14" s="144"/>
      <c r="C14" s="131"/>
      <c r="D14" s="32" t="s">
        <v>10</v>
      </c>
      <c r="E14" s="146"/>
      <c r="F14" s="71" t="s">
        <v>589</v>
      </c>
      <c r="G14" s="7" t="s">
        <v>909</v>
      </c>
      <c r="H14" s="35" t="s">
        <v>14</v>
      </c>
      <c r="I14" s="34"/>
      <c r="J14" s="71"/>
      <c r="K14" s="24"/>
      <c r="L14" s="1"/>
    </row>
    <row r="15" spans="1:16" ht="26.25" thickBot="1" x14ac:dyDescent="0.25">
      <c r="A15" s="151"/>
      <c r="B15" s="145"/>
      <c r="C15" s="132"/>
      <c r="D15" s="36" t="s">
        <v>11</v>
      </c>
      <c r="E15" s="37">
        <v>0.5</v>
      </c>
      <c r="F15" s="73" t="s">
        <v>623</v>
      </c>
      <c r="G15" s="8" t="s">
        <v>551</v>
      </c>
      <c r="H15" s="17" t="s">
        <v>3</v>
      </c>
      <c r="I15" s="4"/>
      <c r="J15" s="4"/>
      <c r="K15" s="25"/>
      <c r="L15" s="1"/>
    </row>
    <row r="16" spans="1:16" ht="95.45" customHeight="1" x14ac:dyDescent="0.2">
      <c r="A16" s="151"/>
      <c r="B16" s="143">
        <v>4</v>
      </c>
      <c r="C16" s="130" t="s">
        <v>591</v>
      </c>
      <c r="D16" s="30" t="s">
        <v>8</v>
      </c>
      <c r="E16" s="147">
        <v>1.5</v>
      </c>
      <c r="F16" s="5" t="s">
        <v>1188</v>
      </c>
      <c r="G16" s="9" t="s">
        <v>887</v>
      </c>
      <c r="H16" s="16" t="s">
        <v>12</v>
      </c>
      <c r="I16" s="31"/>
      <c r="J16" s="5"/>
      <c r="K16" s="23"/>
      <c r="L16" s="93">
        <f>E16+E19+I16+I17+I18+I19</f>
        <v>3.5</v>
      </c>
    </row>
    <row r="17" spans="1:12" ht="15" x14ac:dyDescent="0.2">
      <c r="A17" s="151"/>
      <c r="B17" s="144"/>
      <c r="C17" s="131"/>
      <c r="D17" s="32" t="s">
        <v>9</v>
      </c>
      <c r="E17" s="146"/>
      <c r="F17" s="75"/>
      <c r="G17" s="7"/>
      <c r="H17" s="33" t="s">
        <v>13</v>
      </c>
      <c r="I17" s="34"/>
      <c r="J17" s="2"/>
      <c r="K17" s="24"/>
      <c r="L17" s="1"/>
    </row>
    <row r="18" spans="1:12" ht="25.5" x14ac:dyDescent="0.2">
      <c r="A18" s="151"/>
      <c r="B18" s="144"/>
      <c r="C18" s="131"/>
      <c r="D18" s="32" t="s">
        <v>10</v>
      </c>
      <c r="E18" s="146"/>
      <c r="F18" s="2"/>
      <c r="G18" s="7"/>
      <c r="H18" s="35" t="s">
        <v>14</v>
      </c>
      <c r="I18" s="34">
        <v>1</v>
      </c>
      <c r="J18" s="71" t="s">
        <v>620</v>
      </c>
      <c r="K18" s="24" t="s">
        <v>621</v>
      </c>
      <c r="L18" s="1"/>
    </row>
    <row r="19" spans="1:12" ht="30.6" customHeight="1" thickBot="1" x14ac:dyDescent="0.25">
      <c r="A19" s="151"/>
      <c r="B19" s="149"/>
      <c r="C19" s="142"/>
      <c r="D19" s="67" t="s">
        <v>11</v>
      </c>
      <c r="E19" s="68">
        <v>1</v>
      </c>
      <c r="F19" s="73" t="s">
        <v>624</v>
      </c>
      <c r="G19" s="8" t="s">
        <v>551</v>
      </c>
      <c r="H19" s="22" t="s">
        <v>3</v>
      </c>
      <c r="I19" s="68"/>
      <c r="J19" s="74"/>
      <c r="K19" s="44"/>
      <c r="L19" s="1"/>
    </row>
    <row r="20" spans="1:12" ht="25.5" x14ac:dyDescent="0.2">
      <c r="A20" s="151"/>
      <c r="B20" s="143">
        <v>5</v>
      </c>
      <c r="C20" s="130" t="s">
        <v>1274</v>
      </c>
      <c r="D20" s="30" t="s">
        <v>8</v>
      </c>
      <c r="E20" s="147"/>
      <c r="F20" s="5"/>
      <c r="G20" s="9"/>
      <c r="H20" s="16" t="s">
        <v>12</v>
      </c>
      <c r="I20" s="31">
        <v>1</v>
      </c>
      <c r="J20" s="72" t="s">
        <v>625</v>
      </c>
      <c r="K20" s="23" t="s">
        <v>58</v>
      </c>
      <c r="L20" s="93">
        <f>E20+E23+I20+I21+I22+I23</f>
        <v>2</v>
      </c>
    </row>
    <row r="21" spans="1:12" x14ac:dyDescent="0.2">
      <c r="A21" s="151"/>
      <c r="B21" s="144"/>
      <c r="C21" s="131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x14ac:dyDescent="0.2">
      <c r="A22" s="151"/>
      <c r="B22" s="144"/>
      <c r="C22" s="131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2" ht="77.25" thickBot="1" x14ac:dyDescent="0.25">
      <c r="A23" s="152"/>
      <c r="B23" s="145"/>
      <c r="C23" s="132"/>
      <c r="D23" s="36" t="s">
        <v>11</v>
      </c>
      <c r="E23" s="37"/>
      <c r="F23" s="4"/>
      <c r="G23" s="8"/>
      <c r="H23" s="17" t="s">
        <v>3</v>
      </c>
      <c r="I23" s="37">
        <v>1</v>
      </c>
      <c r="J23" s="73" t="s">
        <v>622</v>
      </c>
      <c r="K23" s="25" t="s">
        <v>896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</v>
      </c>
      <c r="H24" s="42" t="s">
        <v>671</v>
      </c>
      <c r="I24" s="18">
        <f>I4+I8+I12+I16+I20</f>
        <v>2.5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3.5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1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19</v>
      </c>
    </row>
    <row r="31" spans="1:12" x14ac:dyDescent="0.2">
      <c r="C31" s="1"/>
    </row>
  </sheetData>
  <mergeCells count="17"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  <mergeCell ref="E20:E22"/>
  </mergeCells>
  <pageMargins left="0.7" right="0.7" top="0.75" bottom="0.75" header="0.3" footer="0.3"/>
  <pageSetup paperSize="9" scale="5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style="64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1338</v>
      </c>
      <c r="B1" s="125"/>
      <c r="C1" s="125"/>
      <c r="D1" s="125"/>
      <c r="E1" s="125"/>
      <c r="F1" s="13" t="s">
        <v>15</v>
      </c>
      <c r="G1" s="54">
        <v>3</v>
      </c>
      <c r="J1" s="13" t="s">
        <v>16</v>
      </c>
      <c r="K1" s="54">
        <f>G1*4</f>
        <v>12</v>
      </c>
    </row>
    <row r="2" spans="1:16" ht="13.5" customHeight="1" x14ac:dyDescent="0.2">
      <c r="A2" s="126"/>
      <c r="B2" s="126"/>
      <c r="C2" s="126"/>
      <c r="D2" s="126"/>
      <c r="E2" s="126"/>
      <c r="F2" s="13"/>
      <c r="G2" s="100"/>
      <c r="J2" s="13" t="s">
        <v>162</v>
      </c>
      <c r="K2" s="54">
        <f>K1-(E16+E17+I16+I17+I18+I19+I20)</f>
        <v>3.5</v>
      </c>
      <c r="L2" s="18">
        <f>SUM(L4:L15)</f>
        <v>7.5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43.5" customHeight="1" x14ac:dyDescent="0.2">
      <c r="A4" s="150" t="s">
        <v>535</v>
      </c>
      <c r="B4" s="143">
        <v>1</v>
      </c>
      <c r="C4" s="130" t="s">
        <v>536</v>
      </c>
      <c r="D4" s="30" t="s">
        <v>8</v>
      </c>
      <c r="E4" s="147">
        <v>1</v>
      </c>
      <c r="F4" s="5" t="s">
        <v>537</v>
      </c>
      <c r="G4" s="9" t="s">
        <v>889</v>
      </c>
      <c r="H4" s="16" t="s">
        <v>12</v>
      </c>
      <c r="I4" s="31"/>
      <c r="J4" s="5"/>
      <c r="K4" s="23"/>
      <c r="L4" s="93">
        <f>E4+E7+I4+I5+I6+I7</f>
        <v>3</v>
      </c>
    </row>
    <row r="5" spans="1:16" ht="18.75" customHeight="1" x14ac:dyDescent="0.2">
      <c r="A5" s="151"/>
      <c r="B5" s="144"/>
      <c r="C5" s="131"/>
      <c r="D5" s="32" t="s">
        <v>9</v>
      </c>
      <c r="E5" s="146"/>
      <c r="F5" s="2"/>
      <c r="G5" s="7"/>
      <c r="H5" s="33" t="s">
        <v>13</v>
      </c>
      <c r="I5" s="34"/>
      <c r="J5" s="2"/>
      <c r="K5" s="24"/>
      <c r="L5" s="1"/>
    </row>
    <row r="6" spans="1:16" ht="58.5" customHeight="1" x14ac:dyDescent="0.2">
      <c r="A6" s="151"/>
      <c r="B6" s="144"/>
      <c r="C6" s="131"/>
      <c r="D6" s="32" t="s">
        <v>10</v>
      </c>
      <c r="E6" s="146"/>
      <c r="F6" s="2"/>
      <c r="G6" s="7"/>
      <c r="H6" s="35" t="s">
        <v>14</v>
      </c>
      <c r="I6" s="34">
        <v>1</v>
      </c>
      <c r="J6" s="2" t="s">
        <v>552</v>
      </c>
      <c r="K6" s="24" t="s">
        <v>553</v>
      </c>
      <c r="L6" s="1"/>
      <c r="O6" s="61"/>
    </row>
    <row r="7" spans="1:16" ht="26.25" thickBot="1" x14ac:dyDescent="0.25">
      <c r="A7" s="151"/>
      <c r="B7" s="149"/>
      <c r="C7" s="142"/>
      <c r="D7" s="67" t="s">
        <v>11</v>
      </c>
      <c r="E7" s="68">
        <v>1</v>
      </c>
      <c r="F7" s="73" t="s">
        <v>624</v>
      </c>
      <c r="G7" s="8" t="s">
        <v>551</v>
      </c>
      <c r="H7" s="22" t="s">
        <v>3</v>
      </c>
      <c r="I7" s="68"/>
      <c r="J7" s="65"/>
      <c r="K7" s="44"/>
      <c r="L7" s="1"/>
    </row>
    <row r="8" spans="1:16" ht="29.45" customHeight="1" x14ac:dyDescent="0.2">
      <c r="A8" s="151"/>
      <c r="B8" s="143">
        <v>2</v>
      </c>
      <c r="C8" s="130" t="s">
        <v>560</v>
      </c>
      <c r="D8" s="30" t="s">
        <v>8</v>
      </c>
      <c r="E8" s="147">
        <v>1</v>
      </c>
      <c r="F8" s="81"/>
      <c r="G8" s="9"/>
      <c r="H8" s="16" t="s">
        <v>12</v>
      </c>
      <c r="I8" s="31">
        <v>1</v>
      </c>
      <c r="J8" s="5" t="s">
        <v>539</v>
      </c>
      <c r="K8" s="23" t="s">
        <v>980</v>
      </c>
      <c r="L8" s="93">
        <f>E8+E11+I8+I10+I9+I11</f>
        <v>3</v>
      </c>
    </row>
    <row r="9" spans="1:16" ht="27" customHeight="1" x14ac:dyDescent="0.2">
      <c r="A9" s="151"/>
      <c r="B9" s="144"/>
      <c r="C9" s="131"/>
      <c r="D9" s="32" t="s">
        <v>9</v>
      </c>
      <c r="E9" s="146"/>
      <c r="F9" s="2" t="s">
        <v>538</v>
      </c>
      <c r="G9" s="7" t="s">
        <v>890</v>
      </c>
      <c r="H9" s="33" t="s">
        <v>13</v>
      </c>
      <c r="I9" s="34"/>
      <c r="J9" s="2"/>
      <c r="K9" s="24"/>
      <c r="L9" s="1"/>
    </row>
    <row r="10" spans="1:16" x14ac:dyDescent="0.2">
      <c r="A10" s="151"/>
      <c r="B10" s="144"/>
      <c r="C10" s="131"/>
      <c r="D10" s="32" t="s">
        <v>10</v>
      </c>
      <c r="E10" s="146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51"/>
      <c r="B11" s="145"/>
      <c r="C11" s="132"/>
      <c r="D11" s="36" t="s">
        <v>11</v>
      </c>
      <c r="E11" s="37">
        <v>1</v>
      </c>
      <c r="F11" s="4" t="s">
        <v>630</v>
      </c>
      <c r="G11" s="8" t="s">
        <v>456</v>
      </c>
      <c r="H11" s="17" t="s">
        <v>3</v>
      </c>
      <c r="I11" s="37"/>
      <c r="J11" s="4"/>
      <c r="K11" s="25"/>
      <c r="L11" s="1"/>
      <c r="P11" s="61"/>
    </row>
    <row r="12" spans="1:16" ht="25.5" x14ac:dyDescent="0.2">
      <c r="A12" s="151"/>
      <c r="B12" s="148">
        <v>3</v>
      </c>
      <c r="C12" s="139" t="s">
        <v>560</v>
      </c>
      <c r="D12" s="39" t="s">
        <v>8</v>
      </c>
      <c r="E12" s="135"/>
      <c r="F12" s="94"/>
      <c r="G12" s="28"/>
      <c r="H12" s="29" t="s">
        <v>12</v>
      </c>
      <c r="I12" s="62"/>
      <c r="J12" s="3"/>
      <c r="K12" s="27"/>
      <c r="L12" s="93">
        <f>E12+E15+I12+I13+I14+I15</f>
        <v>1.5</v>
      </c>
    </row>
    <row r="13" spans="1:16" x14ac:dyDescent="0.2">
      <c r="A13" s="151"/>
      <c r="B13" s="144"/>
      <c r="C13" s="131"/>
      <c r="D13" s="32" t="s">
        <v>9</v>
      </c>
      <c r="E13" s="146"/>
      <c r="F13" s="82"/>
      <c r="G13" s="7"/>
      <c r="H13" s="33" t="s">
        <v>13</v>
      </c>
      <c r="I13" s="34"/>
      <c r="J13" s="2"/>
      <c r="K13" s="24"/>
      <c r="L13" s="1"/>
    </row>
    <row r="14" spans="1:16" ht="22.5" x14ac:dyDescent="0.2">
      <c r="A14" s="151"/>
      <c r="B14" s="144"/>
      <c r="C14" s="131"/>
      <c r="D14" s="32" t="s">
        <v>10</v>
      </c>
      <c r="E14" s="146"/>
      <c r="F14" s="2"/>
      <c r="G14" s="7"/>
      <c r="H14" s="35" t="s">
        <v>14</v>
      </c>
      <c r="I14" s="34">
        <v>0.5</v>
      </c>
      <c r="J14" s="2" t="s">
        <v>559</v>
      </c>
      <c r="K14" s="24" t="s">
        <v>891</v>
      </c>
      <c r="L14" s="1"/>
    </row>
    <row r="15" spans="1:16" ht="26.25" thickBot="1" x14ac:dyDescent="0.25">
      <c r="A15" s="152"/>
      <c r="B15" s="145"/>
      <c r="C15" s="132"/>
      <c r="D15" s="36" t="s">
        <v>11</v>
      </c>
      <c r="E15" s="37">
        <v>1</v>
      </c>
      <c r="F15" s="4" t="s">
        <v>630</v>
      </c>
      <c r="G15" s="8" t="s">
        <v>456</v>
      </c>
      <c r="H15" s="17" t="s">
        <v>3</v>
      </c>
      <c r="I15" s="37"/>
      <c r="J15" s="4"/>
      <c r="K15" s="25"/>
      <c r="L15" s="1"/>
    </row>
    <row r="16" spans="1:16" x14ac:dyDescent="0.2">
      <c r="A16" s="40"/>
      <c r="B16" s="40"/>
      <c r="C16" s="40"/>
      <c r="D16" s="41" t="s">
        <v>63</v>
      </c>
      <c r="E16" s="18">
        <f>E4+E8+E12</f>
        <v>2</v>
      </c>
      <c r="H16" s="42" t="s">
        <v>671</v>
      </c>
      <c r="I16" s="18">
        <f>I4+I8+I12</f>
        <v>1</v>
      </c>
      <c r="L16" s="18"/>
    </row>
    <row r="17" spans="1:9" x14ac:dyDescent="0.2">
      <c r="A17" s="40"/>
      <c r="B17" s="40"/>
      <c r="C17" s="40"/>
      <c r="D17" s="42" t="s">
        <v>64</v>
      </c>
      <c r="E17" s="18">
        <f>E7+E11+E15</f>
        <v>3</v>
      </c>
      <c r="H17" s="42" t="s">
        <v>65</v>
      </c>
      <c r="I17" s="18">
        <f>I5+I9+I13</f>
        <v>0</v>
      </c>
    </row>
    <row r="18" spans="1:9" x14ac:dyDescent="0.2">
      <c r="A18" s="40"/>
      <c r="B18" s="40"/>
      <c r="C18" s="40"/>
      <c r="D18" s="40"/>
      <c r="H18" s="42" t="s">
        <v>66</v>
      </c>
      <c r="I18" s="18">
        <f>I6+I10+I14</f>
        <v>1.5</v>
      </c>
    </row>
    <row r="19" spans="1:9" x14ac:dyDescent="0.2">
      <c r="A19" s="40"/>
      <c r="B19" s="40"/>
      <c r="C19" s="40"/>
      <c r="D19" s="41" t="s">
        <v>68</v>
      </c>
      <c r="E19" s="26">
        <f>K2</f>
        <v>3.5</v>
      </c>
      <c r="H19" s="42" t="s">
        <v>67</v>
      </c>
      <c r="I19" s="18">
        <f>I7+I11+I15</f>
        <v>0</v>
      </c>
    </row>
    <row r="20" spans="1:9" x14ac:dyDescent="0.2">
      <c r="H20" s="41" t="s">
        <v>62</v>
      </c>
      <c r="I20" s="18">
        <v>1</v>
      </c>
    </row>
    <row r="22" spans="1:9" x14ac:dyDescent="0.2">
      <c r="F22" s="13" t="s">
        <v>163</v>
      </c>
      <c r="G22" s="18">
        <f>E16+E17+I16+I17+I18+I20+I19</f>
        <v>8.5</v>
      </c>
    </row>
    <row r="23" spans="1:9" x14ac:dyDescent="0.2">
      <c r="C23" s="1"/>
    </row>
  </sheetData>
  <mergeCells count="11">
    <mergeCell ref="E12:E14"/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6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style="64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1339</v>
      </c>
      <c r="B1" s="125"/>
      <c r="C1" s="125"/>
      <c r="D1" s="125"/>
      <c r="E1" s="125"/>
      <c r="F1" s="13" t="s">
        <v>15</v>
      </c>
      <c r="G1" s="54">
        <v>3</v>
      </c>
      <c r="J1" s="13" t="s">
        <v>16</v>
      </c>
      <c r="K1" s="54">
        <f>G1*4</f>
        <v>12</v>
      </c>
    </row>
    <row r="2" spans="1:16" ht="13.5" customHeight="1" x14ac:dyDescent="0.2">
      <c r="A2" s="126"/>
      <c r="B2" s="126"/>
      <c r="C2" s="126"/>
      <c r="D2" s="126"/>
      <c r="E2" s="126"/>
      <c r="F2" s="13"/>
      <c r="G2" s="100"/>
      <c r="J2" s="13" t="s">
        <v>162</v>
      </c>
      <c r="K2" s="54">
        <f>K1-(E16+E17+I16+I17+I18+I19+I20)</f>
        <v>11</v>
      </c>
      <c r="L2" s="18">
        <f>SUM(L4:L15)</f>
        <v>0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8.5" customHeight="1" x14ac:dyDescent="0.2">
      <c r="A4" s="150" t="s">
        <v>535</v>
      </c>
      <c r="B4" s="143">
        <v>1</v>
      </c>
      <c r="C4" s="130" t="s">
        <v>1277</v>
      </c>
      <c r="D4" s="30" t="s">
        <v>8</v>
      </c>
      <c r="E4" s="147"/>
      <c r="F4" s="5"/>
      <c r="G4" s="9"/>
      <c r="H4" s="16" t="s">
        <v>12</v>
      </c>
      <c r="I4" s="31"/>
      <c r="J4" s="5"/>
      <c r="K4" s="23"/>
      <c r="L4" s="93"/>
    </row>
    <row r="5" spans="1:16" ht="16.5" customHeight="1" x14ac:dyDescent="0.2">
      <c r="A5" s="151"/>
      <c r="B5" s="144"/>
      <c r="C5" s="131"/>
      <c r="D5" s="32" t="s">
        <v>9</v>
      </c>
      <c r="E5" s="146"/>
      <c r="F5" s="2"/>
      <c r="G5" s="7"/>
      <c r="H5" s="33" t="s">
        <v>13</v>
      </c>
      <c r="I5" s="34"/>
      <c r="J5" s="2"/>
      <c r="K5" s="24"/>
      <c r="L5" s="1"/>
    </row>
    <row r="6" spans="1:16" ht="18" customHeight="1" x14ac:dyDescent="0.2">
      <c r="A6" s="151"/>
      <c r="B6" s="144"/>
      <c r="C6" s="131"/>
      <c r="D6" s="32" t="s">
        <v>10</v>
      </c>
      <c r="E6" s="146"/>
      <c r="F6" s="2"/>
      <c r="G6" s="7"/>
      <c r="H6" s="35" t="s">
        <v>14</v>
      </c>
      <c r="I6" s="34"/>
      <c r="J6" s="2"/>
      <c r="K6" s="24"/>
      <c r="L6" s="1"/>
      <c r="O6" s="61"/>
    </row>
    <row r="7" spans="1:16" ht="26.25" thickBot="1" x14ac:dyDescent="0.25">
      <c r="A7" s="151"/>
      <c r="B7" s="145"/>
      <c r="C7" s="132"/>
      <c r="D7" s="36" t="s">
        <v>11</v>
      </c>
      <c r="E7" s="37"/>
      <c r="F7" s="4"/>
      <c r="G7" s="8"/>
      <c r="H7" s="17" t="s">
        <v>3</v>
      </c>
      <c r="I7" s="37"/>
      <c r="J7" s="4"/>
      <c r="K7" s="25"/>
      <c r="L7" s="1"/>
    </row>
    <row r="8" spans="1:16" ht="29.45" customHeight="1" x14ac:dyDescent="0.2">
      <c r="A8" s="151"/>
      <c r="B8" s="148">
        <v>2</v>
      </c>
      <c r="C8" s="130" t="s">
        <v>1277</v>
      </c>
      <c r="D8" s="39" t="s">
        <v>8</v>
      </c>
      <c r="E8" s="135"/>
      <c r="F8" s="94"/>
      <c r="G8" s="28"/>
      <c r="H8" s="29" t="s">
        <v>12</v>
      </c>
      <c r="I8" s="62"/>
      <c r="J8" s="3"/>
      <c r="K8" s="27"/>
      <c r="L8" s="93"/>
    </row>
    <row r="9" spans="1:16" ht="27" customHeight="1" x14ac:dyDescent="0.2">
      <c r="A9" s="151"/>
      <c r="B9" s="144"/>
      <c r="C9" s="131"/>
      <c r="D9" s="32" t="s">
        <v>9</v>
      </c>
      <c r="E9" s="146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51"/>
      <c r="B10" s="144"/>
      <c r="C10" s="131"/>
      <c r="D10" s="32" t="s">
        <v>10</v>
      </c>
      <c r="E10" s="146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51"/>
      <c r="B11" s="145"/>
      <c r="C11" s="132"/>
      <c r="D11" s="36" t="s">
        <v>11</v>
      </c>
      <c r="E11" s="37"/>
      <c r="F11" s="4"/>
      <c r="G11" s="8"/>
      <c r="H11" s="17" t="s">
        <v>3</v>
      </c>
      <c r="I11" s="37"/>
      <c r="J11" s="4"/>
      <c r="K11" s="25"/>
      <c r="L11" s="1"/>
      <c r="P11" s="61"/>
    </row>
    <row r="12" spans="1:16" ht="25.5" x14ac:dyDescent="0.2">
      <c r="A12" s="151"/>
      <c r="B12" s="148">
        <v>3</v>
      </c>
      <c r="C12" s="130" t="s">
        <v>1277</v>
      </c>
      <c r="D12" s="39" t="s">
        <v>8</v>
      </c>
      <c r="E12" s="135"/>
      <c r="F12" s="94"/>
      <c r="G12" s="28"/>
      <c r="H12" s="29" t="s">
        <v>12</v>
      </c>
      <c r="I12" s="62"/>
      <c r="J12" s="3"/>
      <c r="K12" s="27"/>
      <c r="L12" s="93"/>
    </row>
    <row r="13" spans="1:16" x14ac:dyDescent="0.2">
      <c r="A13" s="151"/>
      <c r="B13" s="144"/>
      <c r="C13" s="131"/>
      <c r="D13" s="32" t="s">
        <v>9</v>
      </c>
      <c r="E13" s="146"/>
      <c r="F13" s="82"/>
      <c r="G13" s="7"/>
      <c r="H13" s="33" t="s">
        <v>13</v>
      </c>
      <c r="I13" s="34"/>
      <c r="J13" s="2"/>
      <c r="K13" s="24"/>
      <c r="L13" s="1"/>
    </row>
    <row r="14" spans="1:16" x14ac:dyDescent="0.2">
      <c r="A14" s="151"/>
      <c r="B14" s="144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52"/>
      <c r="B15" s="145"/>
      <c r="C15" s="132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</row>
    <row r="16" spans="1:16" x14ac:dyDescent="0.2">
      <c r="A16" s="40"/>
      <c r="B16" s="40"/>
      <c r="C16" s="40"/>
      <c r="D16" s="41" t="s">
        <v>63</v>
      </c>
      <c r="E16" s="18">
        <f>E4+E8+E12</f>
        <v>0</v>
      </c>
      <c r="H16" s="42" t="s">
        <v>671</v>
      </c>
      <c r="I16" s="18">
        <f>I4+I8+I12</f>
        <v>0</v>
      </c>
      <c r="L16" s="18"/>
    </row>
    <row r="17" spans="1:9" x14ac:dyDescent="0.2">
      <c r="A17" s="40"/>
      <c r="B17" s="40"/>
      <c r="C17" s="40"/>
      <c r="D17" s="42" t="s">
        <v>64</v>
      </c>
      <c r="E17" s="18">
        <f>E7+E11+E15</f>
        <v>0</v>
      </c>
      <c r="H17" s="42" t="s">
        <v>65</v>
      </c>
      <c r="I17" s="18">
        <f>I5+I9+I13</f>
        <v>0</v>
      </c>
    </row>
    <row r="18" spans="1:9" x14ac:dyDescent="0.2">
      <c r="A18" s="40"/>
      <c r="B18" s="40"/>
      <c r="C18" s="40"/>
      <c r="D18" s="40"/>
      <c r="H18" s="42" t="s">
        <v>66</v>
      </c>
      <c r="I18" s="18">
        <f>I6+I10+I14</f>
        <v>0</v>
      </c>
    </row>
    <row r="19" spans="1:9" x14ac:dyDescent="0.2">
      <c r="A19" s="40"/>
      <c r="B19" s="40"/>
      <c r="C19" s="40"/>
      <c r="D19" s="41" t="s">
        <v>68</v>
      </c>
      <c r="E19" s="26">
        <f>K2</f>
        <v>11</v>
      </c>
      <c r="H19" s="42" t="s">
        <v>67</v>
      </c>
      <c r="I19" s="18">
        <f>I7+I11+I15</f>
        <v>0</v>
      </c>
    </row>
    <row r="20" spans="1:9" x14ac:dyDescent="0.2">
      <c r="H20" s="41" t="s">
        <v>62</v>
      </c>
      <c r="I20" s="18">
        <v>1</v>
      </c>
    </row>
    <row r="22" spans="1:9" x14ac:dyDescent="0.2">
      <c r="F22" s="13" t="s">
        <v>163</v>
      </c>
      <c r="G22" s="18">
        <f>E16+E17+I16+I17+I18+I20+I19</f>
        <v>1</v>
      </c>
    </row>
    <row r="23" spans="1:9" x14ac:dyDescent="0.2">
      <c r="C23" s="1"/>
    </row>
  </sheetData>
  <mergeCells count="11">
    <mergeCell ref="E12:E14"/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6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1340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9" customHeight="1" x14ac:dyDescent="0.2">
      <c r="A4" s="150" t="s">
        <v>659</v>
      </c>
      <c r="B4" s="143">
        <v>1</v>
      </c>
      <c r="C4" s="130" t="s">
        <v>592</v>
      </c>
      <c r="D4" s="30" t="s">
        <v>8</v>
      </c>
      <c r="E4" s="147">
        <v>1.5</v>
      </c>
      <c r="F4" s="5" t="s">
        <v>656</v>
      </c>
      <c r="G4" s="9" t="s">
        <v>887</v>
      </c>
      <c r="H4" s="16" t="s">
        <v>1194</v>
      </c>
      <c r="I4" s="31">
        <v>0.5</v>
      </c>
      <c r="J4" s="5" t="s">
        <v>594</v>
      </c>
      <c r="K4" s="23" t="s">
        <v>914</v>
      </c>
      <c r="L4" s="93">
        <f>E4+E7+I4+I5+I6+I7</f>
        <v>4</v>
      </c>
    </row>
    <row r="5" spans="1:16" ht="17.25" customHeight="1" x14ac:dyDescent="0.2">
      <c r="A5" s="151"/>
      <c r="B5" s="144"/>
      <c r="C5" s="131"/>
      <c r="D5" s="32" t="s">
        <v>9</v>
      </c>
      <c r="E5" s="146"/>
      <c r="F5" s="82"/>
      <c r="G5" s="7"/>
      <c r="H5" s="33" t="s">
        <v>13</v>
      </c>
      <c r="I5" s="34"/>
      <c r="J5" s="2"/>
      <c r="K5" s="24"/>
      <c r="L5" s="1"/>
    </row>
    <row r="6" spans="1:16" ht="57" customHeight="1" x14ac:dyDescent="0.2">
      <c r="A6" s="151"/>
      <c r="B6" s="144"/>
      <c r="C6" s="131"/>
      <c r="D6" s="32" t="s">
        <v>10</v>
      </c>
      <c r="E6" s="146"/>
      <c r="F6" s="2" t="s">
        <v>593</v>
      </c>
      <c r="G6" s="7" t="s">
        <v>913</v>
      </c>
      <c r="H6" s="35" t="s">
        <v>14</v>
      </c>
      <c r="I6" s="34"/>
      <c r="J6" s="2"/>
      <c r="K6" s="24"/>
      <c r="L6" s="1"/>
      <c r="O6" s="61"/>
    </row>
    <row r="7" spans="1:16" ht="45" customHeight="1" thickBot="1" x14ac:dyDescent="0.25">
      <c r="A7" s="152"/>
      <c r="B7" s="149"/>
      <c r="C7" s="142"/>
      <c r="D7" s="67" t="s">
        <v>11</v>
      </c>
      <c r="E7" s="68">
        <v>1</v>
      </c>
      <c r="F7" s="4" t="s">
        <v>631</v>
      </c>
      <c r="G7" s="8" t="s">
        <v>41</v>
      </c>
      <c r="H7" s="22" t="s">
        <v>3</v>
      </c>
      <c r="I7" s="68">
        <v>1</v>
      </c>
      <c r="J7" s="65" t="s">
        <v>634</v>
      </c>
      <c r="K7" s="44" t="s">
        <v>926</v>
      </c>
      <c r="L7" s="1"/>
    </row>
    <row r="8" spans="1:16" ht="45.6" customHeight="1" x14ac:dyDescent="0.2">
      <c r="A8" s="150" t="s">
        <v>595</v>
      </c>
      <c r="B8" s="143">
        <v>2</v>
      </c>
      <c r="C8" s="130" t="s">
        <v>596</v>
      </c>
      <c r="D8" s="30" t="s">
        <v>8</v>
      </c>
      <c r="E8" s="147">
        <v>1.5</v>
      </c>
      <c r="F8" s="5" t="s">
        <v>657</v>
      </c>
      <c r="G8" s="9" t="s">
        <v>915</v>
      </c>
      <c r="H8" s="16" t="s">
        <v>1194</v>
      </c>
      <c r="I8" s="31">
        <v>0.5</v>
      </c>
      <c r="J8" s="5" t="s">
        <v>598</v>
      </c>
      <c r="K8" s="23" t="s">
        <v>917</v>
      </c>
      <c r="L8" s="93">
        <f>E8+E11+I8+I10+I9+I11</f>
        <v>3.5</v>
      </c>
    </row>
    <row r="9" spans="1:16" ht="42" customHeight="1" x14ac:dyDescent="0.2">
      <c r="A9" s="151"/>
      <c r="B9" s="144"/>
      <c r="C9" s="131"/>
      <c r="D9" s="32" t="s">
        <v>9</v>
      </c>
      <c r="E9" s="146"/>
      <c r="F9" s="2" t="s">
        <v>597</v>
      </c>
      <c r="G9" s="7" t="s">
        <v>916</v>
      </c>
      <c r="H9" s="33" t="s">
        <v>13</v>
      </c>
      <c r="I9" s="34"/>
      <c r="J9" s="2"/>
      <c r="K9" s="24"/>
      <c r="L9" s="1"/>
    </row>
    <row r="10" spans="1:16" ht="25.5" x14ac:dyDescent="0.2">
      <c r="A10" s="151"/>
      <c r="B10" s="144"/>
      <c r="C10" s="131"/>
      <c r="D10" s="32" t="s">
        <v>10</v>
      </c>
      <c r="E10" s="146"/>
      <c r="F10" s="2"/>
      <c r="G10" s="7"/>
      <c r="H10" s="35" t="s">
        <v>14</v>
      </c>
      <c r="I10" s="34">
        <v>0.5</v>
      </c>
      <c r="J10" s="2" t="s">
        <v>967</v>
      </c>
      <c r="K10" s="24" t="s">
        <v>918</v>
      </c>
      <c r="L10" s="1"/>
    </row>
    <row r="11" spans="1:16" ht="51.75" thickBot="1" x14ac:dyDescent="0.25">
      <c r="A11" s="151"/>
      <c r="B11" s="145"/>
      <c r="C11" s="132"/>
      <c r="D11" s="36" t="s">
        <v>11</v>
      </c>
      <c r="E11" s="37"/>
      <c r="F11" s="4"/>
      <c r="G11" s="8"/>
      <c r="H11" s="17" t="s">
        <v>3</v>
      </c>
      <c r="I11" s="37">
        <v>1</v>
      </c>
      <c r="J11" s="4" t="s">
        <v>635</v>
      </c>
      <c r="K11" s="25" t="s">
        <v>927</v>
      </c>
      <c r="L11" s="1"/>
      <c r="P11" s="61"/>
    </row>
    <row r="12" spans="1:16" ht="55.15" customHeight="1" x14ac:dyDescent="0.2">
      <c r="A12" s="151"/>
      <c r="B12" s="148">
        <v>3</v>
      </c>
      <c r="C12" s="139" t="s">
        <v>1189</v>
      </c>
      <c r="D12" s="39" t="s">
        <v>8</v>
      </c>
      <c r="E12" s="135">
        <v>1.5</v>
      </c>
      <c r="F12" s="3" t="s">
        <v>1228</v>
      </c>
      <c r="G12" s="28" t="s">
        <v>919</v>
      </c>
      <c r="H12" s="29" t="s">
        <v>1194</v>
      </c>
      <c r="I12" s="62"/>
      <c r="J12" s="3"/>
      <c r="K12" s="27"/>
      <c r="L12" s="93">
        <f>E12+E15+I12+I13+I14+I15</f>
        <v>4</v>
      </c>
    </row>
    <row r="13" spans="1:16" x14ac:dyDescent="0.2">
      <c r="A13" s="151"/>
      <c r="B13" s="144"/>
      <c r="C13" s="131"/>
      <c r="D13" s="32" t="s">
        <v>9</v>
      </c>
      <c r="E13" s="146"/>
      <c r="F13" s="82"/>
      <c r="G13" s="7"/>
      <c r="H13" s="33" t="s">
        <v>13</v>
      </c>
      <c r="I13" s="34">
        <v>1</v>
      </c>
      <c r="J13" s="2" t="s">
        <v>661</v>
      </c>
      <c r="K13" s="24" t="s">
        <v>290</v>
      </c>
      <c r="L13" s="1"/>
    </row>
    <row r="14" spans="1:16" ht="25.5" x14ac:dyDescent="0.2">
      <c r="A14" s="151"/>
      <c r="B14" s="144"/>
      <c r="C14" s="131"/>
      <c r="D14" s="32" t="s">
        <v>10</v>
      </c>
      <c r="E14" s="146"/>
      <c r="F14" s="2"/>
      <c r="G14" s="7"/>
      <c r="H14" s="35" t="s">
        <v>14</v>
      </c>
      <c r="I14" s="34">
        <v>0.5</v>
      </c>
      <c r="J14" s="2" t="s">
        <v>968</v>
      </c>
      <c r="K14" s="24" t="s">
        <v>920</v>
      </c>
      <c r="L14" s="1"/>
    </row>
    <row r="15" spans="1:16" ht="26.25" thickBot="1" x14ac:dyDescent="0.25">
      <c r="A15" s="151"/>
      <c r="B15" s="149"/>
      <c r="C15" s="142"/>
      <c r="D15" s="67" t="s">
        <v>11</v>
      </c>
      <c r="E15" s="37">
        <v>1</v>
      </c>
      <c r="F15" s="4" t="s">
        <v>631</v>
      </c>
      <c r="G15" s="8" t="s">
        <v>41</v>
      </c>
      <c r="H15" s="22" t="s">
        <v>3</v>
      </c>
      <c r="I15" s="65"/>
      <c r="J15" s="65"/>
      <c r="K15" s="44"/>
      <c r="L15" s="1"/>
    </row>
    <row r="16" spans="1:16" ht="25.5" x14ac:dyDescent="0.2">
      <c r="A16" s="151"/>
      <c r="B16" s="143">
        <v>4</v>
      </c>
      <c r="C16" s="130" t="s">
        <v>599</v>
      </c>
      <c r="D16" s="30" t="s">
        <v>8</v>
      </c>
      <c r="E16" s="147">
        <v>1</v>
      </c>
      <c r="F16" s="5" t="s">
        <v>600</v>
      </c>
      <c r="G16" s="9" t="s">
        <v>921</v>
      </c>
      <c r="H16" s="16" t="s">
        <v>1194</v>
      </c>
      <c r="I16" s="31">
        <v>0.2</v>
      </c>
      <c r="J16" s="5" t="s">
        <v>602</v>
      </c>
      <c r="K16" s="23" t="s">
        <v>923</v>
      </c>
      <c r="L16" s="93">
        <f>E16+E19+I16+I17+I18+I19</f>
        <v>2.5</v>
      </c>
    </row>
    <row r="17" spans="1:12" x14ac:dyDescent="0.2">
      <c r="A17" s="151"/>
      <c r="B17" s="144"/>
      <c r="C17" s="131"/>
      <c r="D17" s="32" t="s">
        <v>9</v>
      </c>
      <c r="E17" s="146"/>
      <c r="F17" s="2" t="s">
        <v>603</v>
      </c>
      <c r="G17" s="7" t="s">
        <v>924</v>
      </c>
      <c r="H17" s="33" t="s">
        <v>13</v>
      </c>
      <c r="I17" s="34"/>
      <c r="J17" s="2"/>
      <c r="K17" s="24"/>
      <c r="L17" s="1"/>
    </row>
    <row r="18" spans="1:12" ht="25.5" x14ac:dyDescent="0.2">
      <c r="A18" s="151"/>
      <c r="B18" s="144"/>
      <c r="C18" s="131"/>
      <c r="D18" s="32" t="s">
        <v>10</v>
      </c>
      <c r="E18" s="146"/>
      <c r="F18" s="2"/>
      <c r="G18" s="7"/>
      <c r="H18" s="35" t="s">
        <v>14</v>
      </c>
      <c r="I18" s="34">
        <v>0.3</v>
      </c>
      <c r="J18" s="2" t="s">
        <v>601</v>
      </c>
      <c r="K18" s="24" t="s">
        <v>922</v>
      </c>
      <c r="L18" s="1"/>
    </row>
    <row r="19" spans="1:12" ht="31.5" customHeight="1" thickBot="1" x14ac:dyDescent="0.25">
      <c r="A19" s="151"/>
      <c r="B19" s="145"/>
      <c r="C19" s="132"/>
      <c r="D19" s="36" t="s">
        <v>11</v>
      </c>
      <c r="E19" s="37">
        <v>1</v>
      </c>
      <c r="F19" s="4" t="s">
        <v>632</v>
      </c>
      <c r="G19" s="8" t="s">
        <v>41</v>
      </c>
      <c r="H19" s="17" t="s">
        <v>3</v>
      </c>
      <c r="I19" s="37"/>
      <c r="J19" s="4"/>
      <c r="K19" s="25"/>
      <c r="L19" s="1"/>
    </row>
    <row r="20" spans="1:12" ht="38.25" x14ac:dyDescent="0.2">
      <c r="A20" s="151"/>
      <c r="B20" s="148">
        <v>5</v>
      </c>
      <c r="C20" s="141" t="s">
        <v>604</v>
      </c>
      <c r="D20" s="39" t="s">
        <v>8</v>
      </c>
      <c r="E20" s="135">
        <v>1.5</v>
      </c>
      <c r="F20" s="3" t="s">
        <v>658</v>
      </c>
      <c r="G20" s="28" t="s">
        <v>925</v>
      </c>
      <c r="H20" s="29" t="s">
        <v>1194</v>
      </c>
      <c r="I20" s="62">
        <v>0.3</v>
      </c>
      <c r="J20" s="3" t="s">
        <v>606</v>
      </c>
      <c r="K20" s="27" t="s">
        <v>817</v>
      </c>
      <c r="L20" s="93">
        <f>E20+E23+I20+I21+I22+I23</f>
        <v>4</v>
      </c>
    </row>
    <row r="21" spans="1:12" ht="25.5" x14ac:dyDescent="0.2">
      <c r="A21" s="151"/>
      <c r="B21" s="144"/>
      <c r="C21" s="118"/>
      <c r="D21" s="32" t="s">
        <v>9</v>
      </c>
      <c r="E21" s="146"/>
      <c r="F21" s="2" t="s">
        <v>605</v>
      </c>
      <c r="G21" s="7" t="s">
        <v>1249</v>
      </c>
      <c r="H21" s="33" t="s">
        <v>13</v>
      </c>
      <c r="I21" s="2"/>
      <c r="J21" s="2"/>
      <c r="K21" s="24"/>
      <c r="L21" s="1"/>
    </row>
    <row r="22" spans="1:12" x14ac:dyDescent="0.2">
      <c r="A22" s="151"/>
      <c r="B22" s="144"/>
      <c r="C22" s="118"/>
      <c r="D22" s="32" t="s">
        <v>10</v>
      </c>
      <c r="E22" s="146"/>
      <c r="F22" s="2"/>
      <c r="G22" s="7"/>
      <c r="H22" s="35" t="s">
        <v>14</v>
      </c>
      <c r="I22" s="34">
        <v>0.2</v>
      </c>
      <c r="J22" s="2" t="s">
        <v>607</v>
      </c>
      <c r="K22" s="24" t="s">
        <v>795</v>
      </c>
      <c r="L22" s="1"/>
    </row>
    <row r="23" spans="1:12" ht="51.75" thickBot="1" x14ac:dyDescent="0.25">
      <c r="A23" s="152"/>
      <c r="B23" s="145"/>
      <c r="C23" s="119"/>
      <c r="D23" s="36" t="s">
        <v>11</v>
      </c>
      <c r="E23" s="37">
        <v>1</v>
      </c>
      <c r="F23" s="4" t="s">
        <v>633</v>
      </c>
      <c r="G23" s="8" t="s">
        <v>456</v>
      </c>
      <c r="H23" s="17" t="s">
        <v>3</v>
      </c>
      <c r="I23" s="37">
        <v>1</v>
      </c>
      <c r="J23" s="4" t="s">
        <v>636</v>
      </c>
      <c r="K23" s="25" t="s">
        <v>928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7</v>
      </c>
      <c r="H24" s="42" t="s">
        <v>671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68</v>
      </c>
      <c r="E27" s="26">
        <f>K2</f>
        <v>0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20</v>
      </c>
    </row>
    <row r="31" spans="1:12" x14ac:dyDescent="0.2">
      <c r="C31" s="1"/>
    </row>
  </sheetData>
  <mergeCells count="18">
    <mergeCell ref="A4:A7"/>
    <mergeCell ref="A8:A23"/>
    <mergeCell ref="A1:E2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1341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8.45" customHeight="1" x14ac:dyDescent="0.2">
      <c r="A4" s="127" t="s">
        <v>1199</v>
      </c>
      <c r="B4" s="143">
        <v>1</v>
      </c>
      <c r="C4" s="130" t="s">
        <v>1190</v>
      </c>
      <c r="D4" s="30" t="s">
        <v>8</v>
      </c>
      <c r="E4" s="147">
        <v>1.5</v>
      </c>
      <c r="F4" s="5" t="s">
        <v>1229</v>
      </c>
      <c r="G4" s="9" t="s">
        <v>929</v>
      </c>
      <c r="H4" s="16" t="s">
        <v>12</v>
      </c>
      <c r="I4" s="31">
        <v>0.7</v>
      </c>
      <c r="J4" s="5" t="s">
        <v>609</v>
      </c>
      <c r="K4" s="23" t="s">
        <v>931</v>
      </c>
      <c r="L4" s="93">
        <f>E4+E7+I4+I5+I6+I7</f>
        <v>3.7</v>
      </c>
    </row>
    <row r="5" spans="1:16" ht="16.5" customHeight="1" x14ac:dyDescent="0.2">
      <c r="A5" s="128"/>
      <c r="B5" s="144"/>
      <c r="C5" s="131"/>
      <c r="D5" s="32" t="s">
        <v>9</v>
      </c>
      <c r="E5" s="146"/>
      <c r="F5" s="82"/>
      <c r="G5" s="7"/>
      <c r="H5" s="33" t="s">
        <v>13</v>
      </c>
      <c r="I5" s="34"/>
      <c r="J5" s="2"/>
      <c r="K5" s="24"/>
      <c r="L5" s="1"/>
    </row>
    <row r="6" spans="1:16" ht="38.25" x14ac:dyDescent="0.2">
      <c r="A6" s="128"/>
      <c r="B6" s="144"/>
      <c r="C6" s="131"/>
      <c r="D6" s="32" t="s">
        <v>10</v>
      </c>
      <c r="E6" s="146"/>
      <c r="F6" s="2" t="s">
        <v>1230</v>
      </c>
      <c r="G6" s="7" t="s">
        <v>930</v>
      </c>
      <c r="H6" s="35" t="s">
        <v>14</v>
      </c>
      <c r="I6" s="34">
        <v>0.5</v>
      </c>
      <c r="J6" s="2" t="s">
        <v>610</v>
      </c>
      <c r="K6" s="24" t="s">
        <v>814</v>
      </c>
      <c r="L6" s="1"/>
      <c r="O6" s="61"/>
    </row>
    <row r="7" spans="1:16" ht="39" thickBot="1" x14ac:dyDescent="0.25">
      <c r="A7" s="128"/>
      <c r="B7" s="149"/>
      <c r="C7" s="142"/>
      <c r="D7" s="67" t="s">
        <v>11</v>
      </c>
      <c r="E7" s="68"/>
      <c r="F7" s="65"/>
      <c r="G7" s="21"/>
      <c r="H7" s="22" t="s">
        <v>3</v>
      </c>
      <c r="I7" s="68">
        <v>1</v>
      </c>
      <c r="J7" s="65" t="s">
        <v>646</v>
      </c>
      <c r="K7" s="44" t="s">
        <v>854</v>
      </c>
      <c r="L7" s="1"/>
    </row>
    <row r="8" spans="1:16" ht="45.6" customHeight="1" x14ac:dyDescent="0.2">
      <c r="A8" s="128"/>
      <c r="B8" s="143">
        <v>2</v>
      </c>
      <c r="C8" s="130" t="s">
        <v>611</v>
      </c>
      <c r="D8" s="30" t="s">
        <v>8</v>
      </c>
      <c r="E8" s="147">
        <v>1.5</v>
      </c>
      <c r="F8" s="5" t="s">
        <v>662</v>
      </c>
      <c r="G8" s="9" t="s">
        <v>932</v>
      </c>
      <c r="H8" s="16" t="s">
        <v>12</v>
      </c>
      <c r="I8" s="31">
        <v>0.5</v>
      </c>
      <c r="J8" s="5" t="s">
        <v>613</v>
      </c>
      <c r="K8" s="23" t="s">
        <v>699</v>
      </c>
      <c r="L8" s="93">
        <f>E8+E11+I8+I10+I9+I11</f>
        <v>3.8</v>
      </c>
    </row>
    <row r="9" spans="1:16" ht="38.25" x14ac:dyDescent="0.2">
      <c r="A9" s="128"/>
      <c r="B9" s="144"/>
      <c r="C9" s="131"/>
      <c r="D9" s="32" t="s">
        <v>9</v>
      </c>
      <c r="E9" s="146"/>
      <c r="F9" s="2" t="s">
        <v>612</v>
      </c>
      <c r="G9" s="7" t="s">
        <v>1250</v>
      </c>
      <c r="H9" s="33" t="s">
        <v>13</v>
      </c>
      <c r="I9" s="34"/>
      <c r="J9" s="2"/>
      <c r="K9" s="24"/>
      <c r="L9" s="1"/>
    </row>
    <row r="10" spans="1:16" x14ac:dyDescent="0.2">
      <c r="A10" s="128"/>
      <c r="B10" s="144"/>
      <c r="C10" s="131"/>
      <c r="D10" s="32" t="s">
        <v>10</v>
      </c>
      <c r="E10" s="146"/>
      <c r="F10" s="2"/>
      <c r="G10" s="7"/>
      <c r="H10" s="35" t="s">
        <v>14</v>
      </c>
      <c r="I10" s="34">
        <v>0.3</v>
      </c>
      <c r="J10" s="2" t="s">
        <v>614</v>
      </c>
      <c r="K10" s="24" t="s">
        <v>920</v>
      </c>
      <c r="L10" s="1"/>
    </row>
    <row r="11" spans="1:16" ht="39" thickBot="1" x14ac:dyDescent="0.25">
      <c r="A11" s="128"/>
      <c r="B11" s="145"/>
      <c r="C11" s="132"/>
      <c r="D11" s="36" t="s">
        <v>11</v>
      </c>
      <c r="E11" s="68">
        <v>0.5</v>
      </c>
      <c r="F11" s="65" t="s">
        <v>637</v>
      </c>
      <c r="G11" s="21" t="s">
        <v>638</v>
      </c>
      <c r="H11" s="17" t="s">
        <v>3</v>
      </c>
      <c r="I11" s="37">
        <v>1</v>
      </c>
      <c r="J11" s="4" t="s">
        <v>647</v>
      </c>
      <c r="K11" s="25" t="s">
        <v>1251</v>
      </c>
      <c r="L11" s="1"/>
      <c r="P11" s="61"/>
    </row>
    <row r="12" spans="1:16" ht="55.9" customHeight="1" x14ac:dyDescent="0.2">
      <c r="A12" s="128"/>
      <c r="B12" s="143">
        <v>3</v>
      </c>
      <c r="C12" s="130" t="s">
        <v>1191</v>
      </c>
      <c r="D12" s="30" t="s">
        <v>8</v>
      </c>
      <c r="E12" s="147">
        <v>1.5</v>
      </c>
      <c r="F12" s="5" t="s">
        <v>663</v>
      </c>
      <c r="G12" s="9" t="s">
        <v>933</v>
      </c>
      <c r="H12" s="16" t="s">
        <v>12</v>
      </c>
      <c r="I12" s="31"/>
      <c r="J12" s="5"/>
      <c r="K12" s="23"/>
      <c r="L12" s="93">
        <f>E12+E15+I12+I13+I14+I15</f>
        <v>3.5</v>
      </c>
    </row>
    <row r="13" spans="1:16" ht="25.5" x14ac:dyDescent="0.2">
      <c r="A13" s="128"/>
      <c r="B13" s="144"/>
      <c r="C13" s="131"/>
      <c r="D13" s="32" t="s">
        <v>9</v>
      </c>
      <c r="E13" s="146"/>
      <c r="F13" s="82"/>
      <c r="G13" s="7"/>
      <c r="H13" s="33" t="s">
        <v>13</v>
      </c>
      <c r="I13" s="34">
        <v>1</v>
      </c>
      <c r="J13" s="2" t="s">
        <v>1261</v>
      </c>
      <c r="K13" s="24" t="s">
        <v>30</v>
      </c>
      <c r="L13" s="1"/>
    </row>
    <row r="14" spans="1:16" x14ac:dyDescent="0.2">
      <c r="A14" s="128"/>
      <c r="B14" s="144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45"/>
      <c r="C15" s="132"/>
      <c r="D15" s="36" t="s">
        <v>11</v>
      </c>
      <c r="E15" s="37">
        <v>1</v>
      </c>
      <c r="F15" s="4" t="s">
        <v>639</v>
      </c>
      <c r="G15" s="8" t="s">
        <v>456</v>
      </c>
      <c r="H15" s="17" t="s">
        <v>3</v>
      </c>
      <c r="I15" s="4"/>
      <c r="J15" s="4"/>
      <c r="K15" s="25"/>
      <c r="L15" s="1"/>
    </row>
    <row r="16" spans="1:16" ht="55.5" customHeight="1" x14ac:dyDescent="0.2">
      <c r="A16" s="128"/>
      <c r="B16" s="143">
        <v>4</v>
      </c>
      <c r="C16" s="130" t="s">
        <v>615</v>
      </c>
      <c r="D16" s="30" t="s">
        <v>8</v>
      </c>
      <c r="E16" s="147">
        <v>1.5</v>
      </c>
      <c r="F16" s="5" t="s">
        <v>935</v>
      </c>
      <c r="G16" s="9" t="s">
        <v>934</v>
      </c>
      <c r="H16" s="16" t="s">
        <v>12</v>
      </c>
      <c r="I16" s="31">
        <v>0.5</v>
      </c>
      <c r="J16" s="5" t="s">
        <v>969</v>
      </c>
      <c r="K16" s="23" t="s">
        <v>923</v>
      </c>
      <c r="L16" s="93">
        <f>E16+E19+I16+I17+I18+I19</f>
        <v>3</v>
      </c>
    </row>
    <row r="17" spans="1:12" x14ac:dyDescent="0.2">
      <c r="A17" s="128"/>
      <c r="B17" s="144"/>
      <c r="C17" s="131"/>
      <c r="D17" s="32" t="s">
        <v>9</v>
      </c>
      <c r="E17" s="146"/>
      <c r="F17" s="82"/>
      <c r="G17" s="7"/>
      <c r="H17" s="33" t="s">
        <v>13</v>
      </c>
      <c r="I17" s="34"/>
      <c r="J17" s="2"/>
      <c r="K17" s="24"/>
      <c r="L17" s="1"/>
    </row>
    <row r="18" spans="1:12" ht="15" customHeight="1" x14ac:dyDescent="0.2">
      <c r="A18" s="128"/>
      <c r="B18" s="144"/>
      <c r="C18" s="131"/>
      <c r="D18" s="32" t="s">
        <v>10</v>
      </c>
      <c r="E18" s="146"/>
      <c r="F18" s="2"/>
      <c r="G18" s="7"/>
      <c r="H18" s="35" t="s">
        <v>14</v>
      </c>
      <c r="I18" s="34"/>
      <c r="J18" s="2"/>
      <c r="K18" s="24"/>
      <c r="L18" s="1"/>
    </row>
    <row r="19" spans="1:12" ht="32.450000000000003" customHeight="1" thickBot="1" x14ac:dyDescent="0.25">
      <c r="A19" s="128"/>
      <c r="B19" s="149"/>
      <c r="C19" s="142"/>
      <c r="D19" s="67" t="s">
        <v>11</v>
      </c>
      <c r="E19" s="68">
        <v>1</v>
      </c>
      <c r="F19" s="65" t="s">
        <v>640</v>
      </c>
      <c r="G19" s="21" t="s">
        <v>456</v>
      </c>
      <c r="H19" s="22" t="s">
        <v>3</v>
      </c>
      <c r="I19" s="68"/>
      <c r="J19" s="65"/>
      <c r="K19" s="44"/>
      <c r="L19" s="1"/>
    </row>
    <row r="20" spans="1:12" ht="30.75" customHeight="1" x14ac:dyDescent="0.2">
      <c r="A20" s="128"/>
      <c r="B20" s="143">
        <v>5</v>
      </c>
      <c r="C20" s="130" t="s">
        <v>1275</v>
      </c>
      <c r="D20" s="30" t="s">
        <v>8</v>
      </c>
      <c r="E20" s="147"/>
      <c r="F20" s="5"/>
      <c r="G20" s="9"/>
      <c r="H20" s="16" t="s">
        <v>12</v>
      </c>
      <c r="I20" s="31">
        <v>1</v>
      </c>
      <c r="J20" s="5" t="s">
        <v>642</v>
      </c>
      <c r="K20" s="23" t="s">
        <v>643</v>
      </c>
      <c r="L20" s="93">
        <f>E20+E23+I20+I21+I22+I23</f>
        <v>4</v>
      </c>
    </row>
    <row r="21" spans="1:12" x14ac:dyDescent="0.2">
      <c r="A21" s="128"/>
      <c r="B21" s="144"/>
      <c r="C21" s="131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ht="35.25" customHeight="1" x14ac:dyDescent="0.2">
      <c r="A22" s="128"/>
      <c r="B22" s="144"/>
      <c r="C22" s="131"/>
      <c r="D22" s="32" t="s">
        <v>10</v>
      </c>
      <c r="E22" s="146"/>
      <c r="F22" s="2"/>
      <c r="G22" s="7"/>
      <c r="H22" s="35" t="s">
        <v>14</v>
      </c>
      <c r="I22" s="34">
        <v>1</v>
      </c>
      <c r="J22" s="2" t="s">
        <v>644</v>
      </c>
      <c r="K22" s="24" t="s">
        <v>645</v>
      </c>
      <c r="L22" s="1"/>
    </row>
    <row r="23" spans="1:12" ht="26.25" thickBot="1" x14ac:dyDescent="0.25">
      <c r="A23" s="129"/>
      <c r="B23" s="145"/>
      <c r="C23" s="132"/>
      <c r="D23" s="36" t="s">
        <v>11</v>
      </c>
      <c r="E23" s="37">
        <v>1</v>
      </c>
      <c r="F23" s="4" t="s">
        <v>641</v>
      </c>
      <c r="G23" s="8" t="s">
        <v>456</v>
      </c>
      <c r="H23" s="17" t="s">
        <v>3</v>
      </c>
      <c r="I23" s="37">
        <v>1</v>
      </c>
      <c r="J23" s="4" t="s">
        <v>648</v>
      </c>
      <c r="K23" s="25" t="s">
        <v>936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</v>
      </c>
      <c r="H24" s="42" t="s">
        <v>671</v>
      </c>
      <c r="I24" s="18">
        <f>I4+I8+I12+I16+I20</f>
        <v>2.7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3.5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1.8</v>
      </c>
    </row>
    <row r="27" spans="1:12" x14ac:dyDescent="0.2">
      <c r="A27" s="40"/>
      <c r="B27" s="40"/>
      <c r="C27" s="40"/>
      <c r="D27" s="41" t="s">
        <v>68</v>
      </c>
      <c r="E27" s="26">
        <f>K2</f>
        <v>0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20</v>
      </c>
    </row>
    <row r="31" spans="1:12" x14ac:dyDescent="0.2">
      <c r="C31" s="1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5" ht="13.5" customHeight="1" x14ac:dyDescent="0.2">
      <c r="A1" s="140" t="s">
        <v>1342</v>
      </c>
      <c r="B1" s="125"/>
      <c r="C1" s="125"/>
      <c r="D1" s="125"/>
      <c r="E1" s="125"/>
      <c r="F1" s="13" t="s">
        <v>15</v>
      </c>
      <c r="G1" s="54">
        <v>4</v>
      </c>
      <c r="J1" s="13" t="s">
        <v>16</v>
      </c>
      <c r="K1" s="54">
        <f>G1*4</f>
        <v>16</v>
      </c>
    </row>
    <row r="2" spans="1:15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K1-(E20+E21+I20+I21+I22+I23+I24)</f>
        <v>7.5</v>
      </c>
      <c r="L2" s="18">
        <f>SUM(L4:L19)</f>
        <v>7.5</v>
      </c>
    </row>
    <row r="3" spans="1:15" ht="39.7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45" customHeight="1" x14ac:dyDescent="0.2">
      <c r="A4" s="127" t="s">
        <v>608</v>
      </c>
      <c r="B4" s="143">
        <v>1</v>
      </c>
      <c r="C4" s="130" t="s">
        <v>616</v>
      </c>
      <c r="D4" s="30" t="s">
        <v>8</v>
      </c>
      <c r="E4" s="147">
        <v>1</v>
      </c>
      <c r="F4" s="5" t="s">
        <v>664</v>
      </c>
      <c r="G4" s="9" t="s">
        <v>937</v>
      </c>
      <c r="H4" s="16" t="s">
        <v>12</v>
      </c>
      <c r="I4" s="31">
        <v>1</v>
      </c>
      <c r="J4" s="5" t="s">
        <v>651</v>
      </c>
      <c r="K4" s="23" t="s">
        <v>652</v>
      </c>
      <c r="L4" s="93">
        <f>E4+E7+I4+I5+I6+I7</f>
        <v>4</v>
      </c>
    </row>
    <row r="5" spans="1:15" ht="44.45" customHeight="1" x14ac:dyDescent="0.2">
      <c r="A5" s="128"/>
      <c r="B5" s="144"/>
      <c r="C5" s="131"/>
      <c r="D5" s="32" t="s">
        <v>9</v>
      </c>
      <c r="E5" s="146"/>
      <c r="F5" s="95" t="s">
        <v>665</v>
      </c>
      <c r="G5" s="7" t="s">
        <v>939</v>
      </c>
      <c r="H5" s="33" t="s">
        <v>13</v>
      </c>
      <c r="I5" s="34"/>
      <c r="J5" s="2"/>
      <c r="K5" s="24"/>
      <c r="L5" s="1"/>
    </row>
    <row r="6" spans="1:15" ht="38.25" x14ac:dyDescent="0.2">
      <c r="A6" s="128"/>
      <c r="B6" s="144"/>
      <c r="C6" s="131"/>
      <c r="D6" s="32" t="s">
        <v>10</v>
      </c>
      <c r="E6" s="146"/>
      <c r="F6" s="2" t="s">
        <v>617</v>
      </c>
      <c r="G6" s="7" t="s">
        <v>938</v>
      </c>
      <c r="H6" s="35" t="s">
        <v>14</v>
      </c>
      <c r="I6" s="34">
        <v>0.2</v>
      </c>
      <c r="J6" s="2" t="s">
        <v>618</v>
      </c>
      <c r="K6" s="24" t="s">
        <v>920</v>
      </c>
      <c r="L6" s="1"/>
      <c r="O6" s="61"/>
    </row>
    <row r="7" spans="1:15" ht="34.15" customHeight="1" thickBot="1" x14ac:dyDescent="0.25">
      <c r="A7" s="128"/>
      <c r="B7" s="149"/>
      <c r="C7" s="142"/>
      <c r="D7" s="67" t="s">
        <v>11</v>
      </c>
      <c r="E7" s="68">
        <v>0.8</v>
      </c>
      <c r="F7" s="65" t="s">
        <v>649</v>
      </c>
      <c r="G7" s="21" t="s">
        <v>456</v>
      </c>
      <c r="H7" s="22" t="s">
        <v>3</v>
      </c>
      <c r="I7" s="68">
        <v>1</v>
      </c>
      <c r="J7" s="65" t="s">
        <v>653</v>
      </c>
      <c r="K7" s="44" t="s">
        <v>940</v>
      </c>
      <c r="L7" s="1"/>
    </row>
    <row r="8" spans="1:15" ht="27" customHeight="1" x14ac:dyDescent="0.2">
      <c r="A8" s="128"/>
      <c r="B8" s="143">
        <v>2</v>
      </c>
      <c r="C8" s="130" t="s">
        <v>666</v>
      </c>
      <c r="D8" s="30" t="s">
        <v>8</v>
      </c>
      <c r="E8" s="147">
        <v>0.5</v>
      </c>
      <c r="F8" s="81"/>
      <c r="G8" s="9"/>
      <c r="H8" s="16" t="s">
        <v>12</v>
      </c>
      <c r="I8" s="31"/>
      <c r="J8" s="5"/>
      <c r="K8" s="23"/>
      <c r="L8" s="93">
        <f>E8+E11+I8+I9+I10+I11</f>
        <v>3.5</v>
      </c>
    </row>
    <row r="9" spans="1:15" ht="15" customHeight="1" x14ac:dyDescent="0.2">
      <c r="A9" s="128"/>
      <c r="B9" s="144"/>
      <c r="C9" s="131"/>
      <c r="D9" s="32" t="s">
        <v>9</v>
      </c>
      <c r="E9" s="146"/>
      <c r="F9" s="82"/>
      <c r="G9" s="7"/>
      <c r="H9" s="33" t="s">
        <v>13</v>
      </c>
      <c r="I9" s="34"/>
      <c r="J9" s="2"/>
      <c r="K9" s="24"/>
      <c r="L9" s="1"/>
    </row>
    <row r="10" spans="1:15" ht="45" customHeight="1" x14ac:dyDescent="0.2">
      <c r="A10" s="128"/>
      <c r="B10" s="144"/>
      <c r="C10" s="131"/>
      <c r="D10" s="32" t="s">
        <v>10</v>
      </c>
      <c r="E10" s="146"/>
      <c r="F10" s="2" t="s">
        <v>617</v>
      </c>
      <c r="G10" s="7" t="s">
        <v>942</v>
      </c>
      <c r="H10" s="35" t="s">
        <v>14</v>
      </c>
      <c r="I10" s="34">
        <v>0.8</v>
      </c>
      <c r="J10" s="2" t="s">
        <v>970</v>
      </c>
      <c r="K10" s="24" t="s">
        <v>518</v>
      </c>
      <c r="L10" s="1"/>
    </row>
    <row r="11" spans="1:15" ht="56.25" customHeight="1" thickBot="1" x14ac:dyDescent="0.25">
      <c r="A11" s="128"/>
      <c r="B11" s="145"/>
      <c r="C11" s="132"/>
      <c r="D11" s="36" t="s">
        <v>11</v>
      </c>
      <c r="E11" s="37">
        <v>1.2</v>
      </c>
      <c r="F11" s="4" t="s">
        <v>650</v>
      </c>
      <c r="G11" s="8" t="s">
        <v>456</v>
      </c>
      <c r="H11" s="17" t="s">
        <v>3</v>
      </c>
      <c r="I11" s="37">
        <v>1</v>
      </c>
      <c r="J11" s="4" t="s">
        <v>654</v>
      </c>
      <c r="K11" s="25" t="s">
        <v>941</v>
      </c>
      <c r="L11" s="1"/>
    </row>
    <row r="12" spans="1:15" ht="29.25" customHeight="1" x14ac:dyDescent="0.2">
      <c r="A12" s="128"/>
      <c r="B12" s="185">
        <v>3</v>
      </c>
      <c r="C12" s="130" t="s">
        <v>1277</v>
      </c>
      <c r="D12" s="30" t="s">
        <v>8</v>
      </c>
      <c r="E12" s="147"/>
      <c r="F12" s="81"/>
      <c r="G12" s="9"/>
      <c r="H12" s="16" t="s">
        <v>12</v>
      </c>
      <c r="I12" s="31"/>
      <c r="J12" s="5"/>
      <c r="K12" s="23"/>
      <c r="L12" s="1"/>
    </row>
    <row r="13" spans="1:15" ht="18" customHeight="1" x14ac:dyDescent="0.2">
      <c r="A13" s="128"/>
      <c r="B13" s="186"/>
      <c r="C13" s="131"/>
      <c r="D13" s="32" t="s">
        <v>9</v>
      </c>
      <c r="E13" s="146"/>
      <c r="F13" s="82"/>
      <c r="G13" s="7"/>
      <c r="H13" s="33" t="s">
        <v>13</v>
      </c>
      <c r="I13" s="34"/>
      <c r="J13" s="2"/>
      <c r="K13" s="24"/>
      <c r="L13" s="1"/>
    </row>
    <row r="14" spans="1:15" ht="15.75" customHeight="1" x14ac:dyDescent="0.2">
      <c r="A14" s="128"/>
      <c r="B14" s="186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5" ht="30" customHeight="1" thickBot="1" x14ac:dyDescent="0.25">
      <c r="A15" s="128"/>
      <c r="B15" s="187"/>
      <c r="C15" s="132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</row>
    <row r="16" spans="1:15" ht="28.15" customHeight="1" x14ac:dyDescent="0.2">
      <c r="A16" s="128"/>
      <c r="B16" s="143">
        <v>4</v>
      </c>
      <c r="C16" s="130" t="s">
        <v>1277</v>
      </c>
      <c r="D16" s="30" t="s">
        <v>8</v>
      </c>
      <c r="E16" s="147"/>
      <c r="F16" s="81"/>
      <c r="G16" s="9"/>
      <c r="H16" s="16" t="s">
        <v>12</v>
      </c>
      <c r="I16" s="31"/>
      <c r="J16" s="5"/>
      <c r="K16" s="23"/>
      <c r="L16" s="93"/>
    </row>
    <row r="17" spans="1:16" x14ac:dyDescent="0.2">
      <c r="A17" s="128"/>
      <c r="B17" s="144"/>
      <c r="C17" s="131"/>
      <c r="D17" s="32" t="s">
        <v>9</v>
      </c>
      <c r="E17" s="146"/>
      <c r="F17" s="82"/>
      <c r="G17" s="7"/>
      <c r="H17" s="33" t="s">
        <v>13</v>
      </c>
      <c r="I17" s="34"/>
      <c r="J17" s="2"/>
      <c r="K17" s="24"/>
      <c r="L17" s="1"/>
    </row>
    <row r="18" spans="1:16" ht="16.5" customHeight="1" x14ac:dyDescent="0.2">
      <c r="A18" s="128"/>
      <c r="B18" s="144"/>
      <c r="C18" s="131"/>
      <c r="D18" s="32" t="s">
        <v>10</v>
      </c>
      <c r="E18" s="146"/>
      <c r="F18" s="2"/>
      <c r="G18" s="7"/>
      <c r="H18" s="35" t="s">
        <v>14</v>
      </c>
      <c r="I18" s="34"/>
      <c r="J18" s="2"/>
      <c r="K18" s="24"/>
      <c r="L18" s="1"/>
    </row>
    <row r="19" spans="1:16" ht="29.25" customHeight="1" thickBot="1" x14ac:dyDescent="0.25">
      <c r="A19" s="129"/>
      <c r="B19" s="145"/>
      <c r="C19" s="132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  <c r="P19" s="61"/>
    </row>
    <row r="20" spans="1:16" x14ac:dyDescent="0.2">
      <c r="A20" s="40"/>
      <c r="B20" s="40"/>
      <c r="C20" s="40"/>
      <c r="D20" s="41" t="s">
        <v>63</v>
      </c>
      <c r="E20" s="18">
        <f>E4+E8+E16</f>
        <v>1.5</v>
      </c>
      <c r="H20" s="42" t="s">
        <v>671</v>
      </c>
      <c r="I20" s="18">
        <f>I4+I8+I16</f>
        <v>1</v>
      </c>
      <c r="L20" s="18"/>
    </row>
    <row r="21" spans="1:16" x14ac:dyDescent="0.2">
      <c r="A21" s="40"/>
      <c r="B21" s="40"/>
      <c r="C21" s="40"/>
      <c r="D21" s="42" t="s">
        <v>64</v>
      </c>
      <c r="E21" s="18">
        <f>E7+E11+E19</f>
        <v>2</v>
      </c>
      <c r="H21" s="42" t="s">
        <v>65</v>
      </c>
      <c r="I21" s="18">
        <f>I5+I9+I17</f>
        <v>0</v>
      </c>
    </row>
    <row r="22" spans="1:16" x14ac:dyDescent="0.2">
      <c r="A22" s="40"/>
      <c r="B22" s="40"/>
      <c r="C22" s="40"/>
      <c r="D22" s="40"/>
      <c r="H22" s="42" t="s">
        <v>66</v>
      </c>
      <c r="I22" s="18">
        <f>I6+I10+I18</f>
        <v>1</v>
      </c>
    </row>
    <row r="23" spans="1:16" x14ac:dyDescent="0.2">
      <c r="A23" s="40"/>
      <c r="B23" s="40"/>
      <c r="C23" s="40"/>
      <c r="D23" s="41" t="s">
        <v>68</v>
      </c>
      <c r="E23" s="26">
        <f>K2</f>
        <v>7.5</v>
      </c>
      <c r="H23" s="42" t="s">
        <v>67</v>
      </c>
      <c r="I23" s="18">
        <f>I7+I11+I19</f>
        <v>2</v>
      </c>
    </row>
    <row r="24" spans="1:16" x14ac:dyDescent="0.2">
      <c r="H24" s="41" t="s">
        <v>62</v>
      </c>
      <c r="I24" s="18">
        <v>1</v>
      </c>
    </row>
    <row r="26" spans="1:16" x14ac:dyDescent="0.2">
      <c r="F26" s="13" t="s">
        <v>163</v>
      </c>
      <c r="G26" s="18">
        <f>E20+E21+I20+I21+I22+I24+I23</f>
        <v>8.5</v>
      </c>
    </row>
    <row r="27" spans="1:16" x14ac:dyDescent="0.2">
      <c r="C27" s="1"/>
    </row>
  </sheetData>
  <mergeCells count="14">
    <mergeCell ref="A1:E2"/>
    <mergeCell ref="B4:B7"/>
    <mergeCell ref="C4:C7"/>
    <mergeCell ref="E4:E6"/>
    <mergeCell ref="B16:B19"/>
    <mergeCell ref="C16:C19"/>
    <mergeCell ref="E16:E18"/>
    <mergeCell ref="B8:B11"/>
    <mergeCell ref="C8:C11"/>
    <mergeCell ref="E8:E10"/>
    <mergeCell ref="C12:C15"/>
    <mergeCell ref="E12:E14"/>
    <mergeCell ref="A4:A19"/>
    <mergeCell ref="B12:B15"/>
  </mergeCells>
  <pageMargins left="0.7" right="0.7" top="0.75" bottom="0.75" header="0.3" footer="0.3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28515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1343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1.8000000000000007</v>
      </c>
      <c r="L2" s="18">
        <f>SUM(L4:L23)</f>
        <v>16.2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3.5" customHeight="1" x14ac:dyDescent="0.2">
      <c r="A4" s="127" t="s">
        <v>981</v>
      </c>
      <c r="B4" s="114">
        <v>1</v>
      </c>
      <c r="C4" s="130" t="s">
        <v>1192</v>
      </c>
      <c r="D4" s="30" t="s">
        <v>8</v>
      </c>
      <c r="E4" s="147">
        <v>1.5</v>
      </c>
      <c r="F4" s="5" t="s">
        <v>1231</v>
      </c>
      <c r="G4" s="9" t="s">
        <v>1113</v>
      </c>
      <c r="H4" s="16" t="s">
        <v>12</v>
      </c>
      <c r="I4" s="31">
        <v>0.3</v>
      </c>
      <c r="J4" s="5" t="s">
        <v>983</v>
      </c>
      <c r="K4" s="23" t="s">
        <v>819</v>
      </c>
      <c r="L4" s="93">
        <f>E4+E7+I4+I5+I6+I7</f>
        <v>4</v>
      </c>
    </row>
    <row r="5" spans="1:16" ht="15.6" customHeight="1" x14ac:dyDescent="0.2">
      <c r="A5" s="128"/>
      <c r="B5" s="115"/>
      <c r="C5" s="131"/>
      <c r="D5" s="32" t="s">
        <v>9</v>
      </c>
      <c r="E5" s="146"/>
      <c r="F5" s="2" t="s">
        <v>982</v>
      </c>
      <c r="G5" s="7" t="s">
        <v>1114</v>
      </c>
      <c r="H5" s="33" t="s">
        <v>13</v>
      </c>
      <c r="I5" s="34"/>
      <c r="J5" s="2"/>
      <c r="K5" s="24"/>
      <c r="L5" s="1"/>
    </row>
    <row r="6" spans="1:16" x14ac:dyDescent="0.2">
      <c r="A6" s="128"/>
      <c r="B6" s="115"/>
      <c r="C6" s="131"/>
      <c r="D6" s="32" t="s">
        <v>10</v>
      </c>
      <c r="E6" s="146"/>
      <c r="F6" s="2"/>
      <c r="G6" s="7"/>
      <c r="H6" s="35" t="s">
        <v>14</v>
      </c>
      <c r="I6" s="34">
        <v>0.2</v>
      </c>
      <c r="J6" s="2" t="s">
        <v>984</v>
      </c>
      <c r="K6" s="24" t="s">
        <v>814</v>
      </c>
      <c r="L6" s="1"/>
      <c r="O6" s="79"/>
    </row>
    <row r="7" spans="1:16" ht="45" customHeight="1" thickBot="1" x14ac:dyDescent="0.25">
      <c r="A7" s="128"/>
      <c r="B7" s="116"/>
      <c r="C7" s="132"/>
      <c r="D7" s="36" t="s">
        <v>11</v>
      </c>
      <c r="E7" s="37">
        <v>1</v>
      </c>
      <c r="F7" s="4" t="s">
        <v>1049</v>
      </c>
      <c r="G7" s="8" t="s">
        <v>456</v>
      </c>
      <c r="H7" s="17" t="s">
        <v>3</v>
      </c>
      <c r="I7" s="37">
        <v>1</v>
      </c>
      <c r="J7" s="4" t="s">
        <v>988</v>
      </c>
      <c r="K7" s="25" t="s">
        <v>716</v>
      </c>
      <c r="L7" s="1"/>
    </row>
    <row r="8" spans="1:16" ht="84.6" customHeight="1" x14ac:dyDescent="0.2">
      <c r="A8" s="128"/>
      <c r="B8" s="114">
        <v>2</v>
      </c>
      <c r="C8" s="130" t="s">
        <v>985</v>
      </c>
      <c r="D8" s="30" t="s">
        <v>8</v>
      </c>
      <c r="E8" s="147">
        <v>1.5</v>
      </c>
      <c r="F8" s="5" t="s">
        <v>1232</v>
      </c>
      <c r="G8" s="9" t="s">
        <v>1233</v>
      </c>
      <c r="H8" s="16" t="s">
        <v>12</v>
      </c>
      <c r="I8" s="31">
        <v>1</v>
      </c>
      <c r="J8" s="5" t="s">
        <v>1051</v>
      </c>
      <c r="K8" s="23" t="s">
        <v>652</v>
      </c>
      <c r="L8" s="93">
        <f>E8+E11+I8+I10+I9+I11</f>
        <v>3.5</v>
      </c>
    </row>
    <row r="9" spans="1:16" x14ac:dyDescent="0.2">
      <c r="A9" s="128"/>
      <c r="B9" s="115"/>
      <c r="C9" s="131"/>
      <c r="D9" s="32" t="s">
        <v>9</v>
      </c>
      <c r="E9" s="146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28"/>
      <c r="B10" s="115"/>
      <c r="C10" s="131"/>
      <c r="D10" s="32" t="s">
        <v>10</v>
      </c>
      <c r="E10" s="146"/>
      <c r="F10" s="2" t="s">
        <v>986</v>
      </c>
      <c r="G10" s="7" t="s">
        <v>779</v>
      </c>
      <c r="H10" s="35" t="s">
        <v>14</v>
      </c>
      <c r="I10" s="34"/>
      <c r="J10" s="2"/>
      <c r="K10" s="24"/>
      <c r="L10" s="1"/>
    </row>
    <row r="11" spans="1:16" ht="39" thickBot="1" x14ac:dyDescent="0.25">
      <c r="A11" s="128"/>
      <c r="B11" s="116"/>
      <c r="C11" s="132"/>
      <c r="D11" s="36" t="s">
        <v>11</v>
      </c>
      <c r="E11" s="37"/>
      <c r="F11" s="4"/>
      <c r="G11" s="8"/>
      <c r="H11" s="17" t="s">
        <v>3</v>
      </c>
      <c r="I11" s="37">
        <v>1</v>
      </c>
      <c r="J11" s="4" t="s">
        <v>989</v>
      </c>
      <c r="K11" s="25" t="s">
        <v>1117</v>
      </c>
      <c r="L11" s="1"/>
      <c r="P11" s="79"/>
    </row>
    <row r="12" spans="1:16" ht="31.15" customHeight="1" x14ac:dyDescent="0.2">
      <c r="A12" s="128"/>
      <c r="B12" s="114">
        <v>3</v>
      </c>
      <c r="C12" s="130" t="s">
        <v>1091</v>
      </c>
      <c r="D12" s="30" t="s">
        <v>8</v>
      </c>
      <c r="E12" s="147">
        <v>1</v>
      </c>
      <c r="F12" s="5" t="s">
        <v>1092</v>
      </c>
      <c r="G12" s="9" t="s">
        <v>1234</v>
      </c>
      <c r="H12" s="16" t="s">
        <v>12</v>
      </c>
      <c r="I12" s="31">
        <v>0.5</v>
      </c>
      <c r="J12" s="5" t="s">
        <v>987</v>
      </c>
      <c r="K12" s="23" t="s">
        <v>817</v>
      </c>
      <c r="L12" s="93">
        <f>E12+E15+I12+I13+I14+I15</f>
        <v>3.7</v>
      </c>
    </row>
    <row r="13" spans="1:16" ht="38.25" x14ac:dyDescent="0.2">
      <c r="A13" s="128"/>
      <c r="B13" s="115"/>
      <c r="C13" s="131"/>
      <c r="D13" s="32" t="s">
        <v>9</v>
      </c>
      <c r="E13" s="146"/>
      <c r="F13" s="2" t="s">
        <v>1089</v>
      </c>
      <c r="G13" s="7" t="s">
        <v>1116</v>
      </c>
      <c r="H13" s="33" t="s">
        <v>13</v>
      </c>
      <c r="I13" s="34">
        <v>1</v>
      </c>
      <c r="J13" s="2" t="s">
        <v>413</v>
      </c>
      <c r="K13" s="24" t="s">
        <v>414</v>
      </c>
      <c r="L13" s="1"/>
    </row>
    <row r="14" spans="1:16" x14ac:dyDescent="0.2">
      <c r="A14" s="128"/>
      <c r="B14" s="115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16"/>
      <c r="C15" s="132"/>
      <c r="D15" s="36" t="s">
        <v>11</v>
      </c>
      <c r="E15" s="37">
        <v>1</v>
      </c>
      <c r="F15" s="4" t="s">
        <v>1050</v>
      </c>
      <c r="G15" s="8" t="s">
        <v>41</v>
      </c>
      <c r="H15" s="17" t="s">
        <v>3</v>
      </c>
      <c r="I15" s="4">
        <v>0.2</v>
      </c>
      <c r="J15" s="4" t="s">
        <v>1235</v>
      </c>
      <c r="K15" s="25" t="s">
        <v>1116</v>
      </c>
      <c r="L15" s="1"/>
    </row>
    <row r="16" spans="1:16" ht="38.25" x14ac:dyDescent="0.2">
      <c r="A16" s="128"/>
      <c r="B16" s="114">
        <v>4</v>
      </c>
      <c r="C16" s="130" t="s">
        <v>1090</v>
      </c>
      <c r="D16" s="30" t="s">
        <v>8</v>
      </c>
      <c r="E16" s="147">
        <v>1</v>
      </c>
      <c r="F16" s="5" t="s">
        <v>1093</v>
      </c>
      <c r="G16" s="9" t="s">
        <v>1115</v>
      </c>
      <c r="H16" s="16" t="s">
        <v>12</v>
      </c>
      <c r="I16" s="31"/>
      <c r="J16" s="5"/>
      <c r="K16" s="23"/>
      <c r="L16" s="93">
        <f>E16+E19+I16+I17+I18+I19</f>
        <v>3</v>
      </c>
    </row>
    <row r="17" spans="1:12" x14ac:dyDescent="0.2">
      <c r="A17" s="128"/>
      <c r="B17" s="115"/>
      <c r="C17" s="131"/>
      <c r="D17" s="32" t="s">
        <v>9</v>
      </c>
      <c r="E17" s="146"/>
      <c r="F17" s="2"/>
      <c r="G17" s="7"/>
      <c r="H17" s="33" t="s">
        <v>13</v>
      </c>
      <c r="I17" s="34"/>
      <c r="J17" s="2"/>
      <c r="K17" s="24"/>
      <c r="L17" s="1"/>
    </row>
    <row r="18" spans="1:12" ht="45" x14ac:dyDescent="0.2">
      <c r="A18" s="128"/>
      <c r="B18" s="115"/>
      <c r="C18" s="131"/>
      <c r="D18" s="32" t="s">
        <v>10</v>
      </c>
      <c r="E18" s="146"/>
      <c r="F18" s="2"/>
      <c r="G18" s="7"/>
      <c r="H18" s="35" t="s">
        <v>14</v>
      </c>
      <c r="I18" s="34">
        <v>1</v>
      </c>
      <c r="J18" s="2" t="s">
        <v>1052</v>
      </c>
      <c r="K18" s="24" t="s">
        <v>518</v>
      </c>
      <c r="L18" s="1"/>
    </row>
    <row r="19" spans="1:12" ht="30" customHeight="1" thickBot="1" x14ac:dyDescent="0.25">
      <c r="A19" s="128"/>
      <c r="B19" s="116"/>
      <c r="C19" s="132"/>
      <c r="D19" s="36" t="s">
        <v>11</v>
      </c>
      <c r="E19" s="37">
        <v>1</v>
      </c>
      <c r="F19" s="4" t="s">
        <v>1050</v>
      </c>
      <c r="G19" s="8" t="s">
        <v>41</v>
      </c>
      <c r="H19" s="17" t="s">
        <v>3</v>
      </c>
      <c r="I19" s="37"/>
      <c r="J19" s="4"/>
      <c r="K19" s="25"/>
      <c r="L19" s="1"/>
    </row>
    <row r="20" spans="1:12" ht="25.5" x14ac:dyDescent="0.2">
      <c r="A20" s="128"/>
      <c r="B20" s="114">
        <v>5</v>
      </c>
      <c r="C20" s="130" t="s">
        <v>1278</v>
      </c>
      <c r="D20" s="30" t="s">
        <v>8</v>
      </c>
      <c r="E20" s="147"/>
      <c r="F20" s="5"/>
      <c r="G20" s="9"/>
      <c r="H20" s="16" t="s">
        <v>12</v>
      </c>
      <c r="I20" s="31"/>
      <c r="J20" s="5"/>
      <c r="K20" s="23"/>
      <c r="L20" s="93">
        <f>E20+E23+I20+I21+I22+I23</f>
        <v>2</v>
      </c>
    </row>
    <row r="21" spans="1:12" x14ac:dyDescent="0.2">
      <c r="A21" s="128"/>
      <c r="B21" s="115"/>
      <c r="C21" s="131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x14ac:dyDescent="0.2">
      <c r="A22" s="128"/>
      <c r="B22" s="115"/>
      <c r="C22" s="131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29"/>
      <c r="B23" s="116"/>
      <c r="C23" s="132"/>
      <c r="D23" s="36" t="s">
        <v>11</v>
      </c>
      <c r="E23" s="37">
        <v>1</v>
      </c>
      <c r="F23" s="4" t="s">
        <v>1050</v>
      </c>
      <c r="G23" s="8" t="s">
        <v>41</v>
      </c>
      <c r="H23" s="17" t="s">
        <v>3</v>
      </c>
      <c r="I23" s="37">
        <v>1</v>
      </c>
      <c r="J23" s="4" t="s">
        <v>990</v>
      </c>
      <c r="K23" s="25" t="s">
        <v>1118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5</v>
      </c>
      <c r="H24" s="42" t="s">
        <v>671</v>
      </c>
      <c r="I24" s="18">
        <f>I4+I8+I12+I16+I20</f>
        <v>1.8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1.2</v>
      </c>
    </row>
    <row r="27" spans="1:12" x14ac:dyDescent="0.2">
      <c r="A27" s="40"/>
      <c r="B27" s="40"/>
      <c r="C27" s="40"/>
      <c r="D27" s="41" t="s">
        <v>68</v>
      </c>
      <c r="E27" s="26">
        <f>K2</f>
        <v>1.8000000000000007</v>
      </c>
      <c r="H27" s="42" t="s">
        <v>67</v>
      </c>
      <c r="I27" s="18">
        <f>I7+I11+I15+I19+I23</f>
        <v>3.2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18.2</v>
      </c>
    </row>
    <row r="31" spans="1:12" x14ac:dyDescent="0.2">
      <c r="C31" s="1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1344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0.900000000000006" customHeight="1" x14ac:dyDescent="0.2">
      <c r="A4" s="127" t="s">
        <v>991</v>
      </c>
      <c r="B4" s="143">
        <v>1</v>
      </c>
      <c r="C4" s="130" t="s">
        <v>992</v>
      </c>
      <c r="D4" s="30" t="s">
        <v>8</v>
      </c>
      <c r="E4" s="147">
        <v>1.5</v>
      </c>
      <c r="F4" s="5" t="s">
        <v>1094</v>
      </c>
      <c r="G4" s="9" t="s">
        <v>1119</v>
      </c>
      <c r="H4" s="16" t="s">
        <v>12</v>
      </c>
      <c r="I4" s="31">
        <v>0.3</v>
      </c>
      <c r="J4" s="5" t="s">
        <v>993</v>
      </c>
      <c r="K4" s="23" t="s">
        <v>699</v>
      </c>
      <c r="L4" s="93">
        <f>E4+E7+I4+I5+I6+I7</f>
        <v>3.8</v>
      </c>
    </row>
    <row r="5" spans="1:16" ht="16.5" customHeight="1" x14ac:dyDescent="0.2">
      <c r="A5" s="128"/>
      <c r="B5" s="144"/>
      <c r="C5" s="131"/>
      <c r="D5" s="32" t="s">
        <v>9</v>
      </c>
      <c r="E5" s="146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28"/>
      <c r="B6" s="144"/>
      <c r="C6" s="131"/>
      <c r="D6" s="32" t="s">
        <v>10</v>
      </c>
      <c r="E6" s="146"/>
      <c r="F6" s="2"/>
      <c r="G6" s="7"/>
      <c r="H6" s="35" t="s">
        <v>14</v>
      </c>
      <c r="I6" s="34"/>
      <c r="J6" s="2"/>
      <c r="K6" s="24"/>
      <c r="L6" s="1"/>
      <c r="O6" s="79"/>
    </row>
    <row r="7" spans="1:16" ht="26.25" thickBot="1" x14ac:dyDescent="0.25">
      <c r="A7" s="128"/>
      <c r="B7" s="145"/>
      <c r="C7" s="132"/>
      <c r="D7" s="36" t="s">
        <v>11</v>
      </c>
      <c r="E7" s="37">
        <v>1</v>
      </c>
      <c r="F7" s="4" t="s">
        <v>1053</v>
      </c>
      <c r="G7" s="8" t="s">
        <v>259</v>
      </c>
      <c r="H7" s="17" t="s">
        <v>3</v>
      </c>
      <c r="I7" s="37">
        <v>1</v>
      </c>
      <c r="J7" s="4" t="s">
        <v>1002</v>
      </c>
      <c r="K7" s="25" t="s">
        <v>1126</v>
      </c>
      <c r="L7" s="1"/>
    </row>
    <row r="8" spans="1:16" ht="97.9" customHeight="1" x14ac:dyDescent="0.2">
      <c r="A8" s="128"/>
      <c r="B8" s="143">
        <v>2</v>
      </c>
      <c r="C8" s="130" t="s">
        <v>994</v>
      </c>
      <c r="D8" s="30" t="s">
        <v>8</v>
      </c>
      <c r="E8" s="147">
        <v>1.5</v>
      </c>
      <c r="F8" s="5" t="s">
        <v>1193</v>
      </c>
      <c r="G8" s="9" t="s">
        <v>1120</v>
      </c>
      <c r="H8" s="16" t="s">
        <v>12</v>
      </c>
      <c r="I8" s="31"/>
      <c r="J8" s="5"/>
      <c r="K8" s="23"/>
      <c r="L8" s="93">
        <f>E8+E11+I8+I10+I9+I11</f>
        <v>2.7</v>
      </c>
    </row>
    <row r="9" spans="1:16" x14ac:dyDescent="0.2">
      <c r="A9" s="128"/>
      <c r="B9" s="144"/>
      <c r="C9" s="131"/>
      <c r="D9" s="32" t="s">
        <v>9</v>
      </c>
      <c r="E9" s="146"/>
      <c r="F9" s="2"/>
      <c r="G9" s="7"/>
      <c r="H9" s="33" t="s">
        <v>13</v>
      </c>
      <c r="I9" s="34"/>
      <c r="J9" s="2"/>
      <c r="K9" s="24"/>
      <c r="L9" s="1"/>
    </row>
    <row r="10" spans="1:16" ht="57.6" customHeight="1" x14ac:dyDescent="0.2">
      <c r="A10" s="128"/>
      <c r="B10" s="144"/>
      <c r="C10" s="131"/>
      <c r="D10" s="32" t="s">
        <v>10</v>
      </c>
      <c r="E10" s="146"/>
      <c r="F10" s="2" t="s">
        <v>995</v>
      </c>
      <c r="G10" s="7" t="s">
        <v>1121</v>
      </c>
      <c r="H10" s="35" t="s">
        <v>14</v>
      </c>
      <c r="I10" s="34">
        <v>0.2</v>
      </c>
      <c r="J10" s="2" t="s">
        <v>996</v>
      </c>
      <c r="K10" s="24" t="s">
        <v>1122</v>
      </c>
      <c r="L10" s="1"/>
    </row>
    <row r="11" spans="1:16" ht="26.25" thickBot="1" x14ac:dyDescent="0.25">
      <c r="A11" s="128"/>
      <c r="B11" s="145"/>
      <c r="C11" s="132"/>
      <c r="D11" s="36" t="s">
        <v>11</v>
      </c>
      <c r="E11" s="37"/>
      <c r="F11" s="4"/>
      <c r="G11" s="8"/>
      <c r="H11" s="17" t="s">
        <v>3</v>
      </c>
      <c r="I11" s="37">
        <v>1</v>
      </c>
      <c r="J11" s="4" t="s">
        <v>1003</v>
      </c>
      <c r="K11" s="25" t="s">
        <v>1127</v>
      </c>
      <c r="L11" s="1"/>
      <c r="P11" s="79"/>
    </row>
    <row r="12" spans="1:16" ht="83.25" customHeight="1" x14ac:dyDescent="0.2">
      <c r="A12" s="128"/>
      <c r="B12" s="143">
        <v>3</v>
      </c>
      <c r="C12" s="130" t="s">
        <v>997</v>
      </c>
      <c r="D12" s="30" t="s">
        <v>8</v>
      </c>
      <c r="E12" s="147">
        <v>1.5</v>
      </c>
      <c r="F12" s="5" t="s">
        <v>998</v>
      </c>
      <c r="G12" s="9" t="s">
        <v>1123</v>
      </c>
      <c r="H12" s="16" t="s">
        <v>12</v>
      </c>
      <c r="I12" s="34">
        <v>1</v>
      </c>
      <c r="J12" s="2" t="s">
        <v>1056</v>
      </c>
      <c r="K12" s="24" t="s">
        <v>652</v>
      </c>
      <c r="L12" s="93">
        <f>E12+E15+I12+I13+I14+I15</f>
        <v>3.5</v>
      </c>
    </row>
    <row r="13" spans="1:16" ht="22.5" x14ac:dyDescent="0.2">
      <c r="A13" s="128"/>
      <c r="B13" s="144"/>
      <c r="C13" s="131"/>
      <c r="D13" s="32" t="s">
        <v>9</v>
      </c>
      <c r="E13" s="146"/>
      <c r="F13" s="2"/>
      <c r="G13" s="7"/>
      <c r="H13" s="33" t="s">
        <v>13</v>
      </c>
      <c r="I13" s="34">
        <v>1</v>
      </c>
      <c r="J13" s="2" t="s">
        <v>1058</v>
      </c>
      <c r="K13" s="24" t="s">
        <v>30</v>
      </c>
      <c r="L13" s="1"/>
    </row>
    <row r="14" spans="1:16" x14ac:dyDescent="0.2">
      <c r="A14" s="128"/>
      <c r="B14" s="144"/>
      <c r="C14" s="131"/>
      <c r="D14" s="32" t="s">
        <v>10</v>
      </c>
      <c r="E14" s="146"/>
      <c r="F14" s="2" t="s">
        <v>999</v>
      </c>
      <c r="G14" s="7" t="s">
        <v>1124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45"/>
      <c r="C15" s="132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</row>
    <row r="16" spans="1:16" ht="69" customHeight="1" x14ac:dyDescent="0.2">
      <c r="A16" s="128"/>
      <c r="B16" s="143">
        <v>4</v>
      </c>
      <c r="C16" s="130" t="s">
        <v>1000</v>
      </c>
      <c r="D16" s="30" t="s">
        <v>8</v>
      </c>
      <c r="E16" s="147">
        <v>1</v>
      </c>
      <c r="F16" s="5" t="s">
        <v>1001</v>
      </c>
      <c r="G16" s="9" t="s">
        <v>1125</v>
      </c>
      <c r="H16" s="16" t="s">
        <v>12</v>
      </c>
      <c r="I16" s="31"/>
      <c r="J16" s="5"/>
      <c r="K16" s="23"/>
      <c r="L16" s="93">
        <f>E16+E19+I16+I17+I18+I19</f>
        <v>2</v>
      </c>
    </row>
    <row r="17" spans="1:12" x14ac:dyDescent="0.2">
      <c r="A17" s="128"/>
      <c r="B17" s="144"/>
      <c r="C17" s="131"/>
      <c r="D17" s="32" t="s">
        <v>9</v>
      </c>
      <c r="E17" s="146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28"/>
      <c r="B18" s="144"/>
      <c r="C18" s="131"/>
      <c r="D18" s="32" t="s">
        <v>10</v>
      </c>
      <c r="E18" s="146"/>
      <c r="F18" s="2"/>
      <c r="G18" s="7"/>
      <c r="H18" s="35" t="s">
        <v>14</v>
      </c>
      <c r="I18" s="34"/>
      <c r="J18" s="2"/>
      <c r="K18" s="24"/>
      <c r="L18" s="1"/>
    </row>
    <row r="19" spans="1:12" ht="30" customHeight="1" thickBot="1" x14ac:dyDescent="0.25">
      <c r="A19" s="128"/>
      <c r="B19" s="145"/>
      <c r="C19" s="132"/>
      <c r="D19" s="36" t="s">
        <v>11</v>
      </c>
      <c r="E19" s="37">
        <v>1</v>
      </c>
      <c r="F19" s="4" t="s">
        <v>1054</v>
      </c>
      <c r="G19" s="8" t="s">
        <v>456</v>
      </c>
      <c r="H19" s="17" t="s">
        <v>3</v>
      </c>
      <c r="I19" s="37"/>
      <c r="J19" s="4"/>
      <c r="K19" s="25"/>
      <c r="L19" s="1"/>
    </row>
    <row r="20" spans="1:12" ht="63.75" x14ac:dyDescent="0.2">
      <c r="A20" s="128"/>
      <c r="B20" s="148">
        <v>5</v>
      </c>
      <c r="C20" s="141" t="s">
        <v>1095</v>
      </c>
      <c r="D20" s="39" t="s">
        <v>8</v>
      </c>
      <c r="E20" s="135">
        <v>1</v>
      </c>
      <c r="F20" s="3" t="s">
        <v>1001</v>
      </c>
      <c r="G20" s="9" t="s">
        <v>1125</v>
      </c>
      <c r="H20" s="29" t="s">
        <v>12</v>
      </c>
      <c r="I20" s="62"/>
      <c r="J20" s="3"/>
      <c r="K20" s="27"/>
      <c r="L20" s="93">
        <f>E20+E23+I20+I21+I22+I23</f>
        <v>4</v>
      </c>
    </row>
    <row r="21" spans="1:12" x14ac:dyDescent="0.2">
      <c r="A21" s="128"/>
      <c r="B21" s="144"/>
      <c r="C21" s="118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ht="33.75" x14ac:dyDescent="0.2">
      <c r="A22" s="128"/>
      <c r="B22" s="144"/>
      <c r="C22" s="118"/>
      <c r="D22" s="32" t="s">
        <v>10</v>
      </c>
      <c r="E22" s="146"/>
      <c r="F22" s="2"/>
      <c r="G22" s="7"/>
      <c r="H22" s="35" t="s">
        <v>14</v>
      </c>
      <c r="I22" s="34">
        <v>1</v>
      </c>
      <c r="J22" s="2" t="s">
        <v>1072</v>
      </c>
      <c r="K22" s="24" t="s">
        <v>1057</v>
      </c>
      <c r="L22" s="1"/>
    </row>
    <row r="23" spans="1:12" ht="26.25" thickBot="1" x14ac:dyDescent="0.25">
      <c r="A23" s="129"/>
      <c r="B23" s="145"/>
      <c r="C23" s="119"/>
      <c r="D23" s="36" t="s">
        <v>11</v>
      </c>
      <c r="E23" s="37">
        <v>1</v>
      </c>
      <c r="F23" s="4" t="s">
        <v>1055</v>
      </c>
      <c r="G23" s="8" t="s">
        <v>456</v>
      </c>
      <c r="H23" s="17" t="s">
        <v>3</v>
      </c>
      <c r="I23" s="37">
        <v>1</v>
      </c>
      <c r="J23" s="4" t="s">
        <v>1004</v>
      </c>
      <c r="K23" s="25" t="s">
        <v>1128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6.5</v>
      </c>
      <c r="H24" s="42" t="s">
        <v>671</v>
      </c>
      <c r="I24" s="18">
        <f>I4+I8+I12+I16+I20</f>
        <v>1.3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1.2</v>
      </c>
    </row>
    <row r="27" spans="1:12" x14ac:dyDescent="0.2">
      <c r="A27" s="40"/>
      <c r="B27" s="40"/>
      <c r="C27" s="40"/>
      <c r="D27" s="41" t="s">
        <v>68</v>
      </c>
      <c r="E27" s="26">
        <f>K2</f>
        <v>2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18</v>
      </c>
    </row>
    <row r="31" spans="1:12" x14ac:dyDescent="0.2">
      <c r="C31" s="1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1345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3</v>
      </c>
      <c r="L2" s="18">
        <f>SUM(L4:L23)</f>
        <v>15</v>
      </c>
    </row>
    <row r="3" spans="1:16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43.9" customHeight="1" x14ac:dyDescent="0.2">
      <c r="A4" s="127" t="s">
        <v>991</v>
      </c>
      <c r="B4" s="114">
        <v>1</v>
      </c>
      <c r="C4" s="130" t="s">
        <v>1005</v>
      </c>
      <c r="D4" s="30" t="s">
        <v>8</v>
      </c>
      <c r="E4" s="147">
        <v>1.5</v>
      </c>
      <c r="F4" s="5" t="s">
        <v>1096</v>
      </c>
      <c r="G4" s="9" t="s">
        <v>1129</v>
      </c>
      <c r="H4" s="16" t="s">
        <v>12</v>
      </c>
      <c r="I4" s="31"/>
      <c r="J4" s="5"/>
      <c r="K4" s="23"/>
      <c r="L4" s="93">
        <f>E4+E7+I4+I5+I6+I7</f>
        <v>3.5</v>
      </c>
    </row>
    <row r="5" spans="1:16" ht="12.75" customHeight="1" x14ac:dyDescent="0.2">
      <c r="A5" s="128"/>
      <c r="B5" s="115"/>
      <c r="C5" s="131"/>
      <c r="D5" s="32" t="s">
        <v>9</v>
      </c>
      <c r="E5" s="146"/>
      <c r="F5" s="82"/>
      <c r="G5" s="7"/>
      <c r="H5" s="33" t="s">
        <v>13</v>
      </c>
      <c r="I5" s="34"/>
      <c r="J5" s="2"/>
      <c r="K5" s="24"/>
      <c r="L5" s="1"/>
    </row>
    <row r="6" spans="1:16" x14ac:dyDescent="0.2">
      <c r="A6" s="128"/>
      <c r="B6" s="115"/>
      <c r="C6" s="131"/>
      <c r="D6" s="32" t="s">
        <v>10</v>
      </c>
      <c r="E6" s="146"/>
      <c r="F6" s="2"/>
      <c r="G6" s="7"/>
      <c r="H6" s="35" t="s">
        <v>14</v>
      </c>
      <c r="I6" s="34"/>
      <c r="J6" s="2"/>
      <c r="K6" s="24"/>
      <c r="L6" s="1"/>
      <c r="O6" s="61"/>
    </row>
    <row r="7" spans="1:16" ht="26.25" thickBot="1" x14ac:dyDescent="0.25">
      <c r="A7" s="128"/>
      <c r="B7" s="116"/>
      <c r="C7" s="132"/>
      <c r="D7" s="36" t="s">
        <v>11</v>
      </c>
      <c r="E7" s="37">
        <v>1</v>
      </c>
      <c r="F7" s="4" t="s">
        <v>1059</v>
      </c>
      <c r="G7" s="8" t="s">
        <v>456</v>
      </c>
      <c r="H7" s="17" t="s">
        <v>3</v>
      </c>
      <c r="I7" s="37">
        <v>1</v>
      </c>
      <c r="J7" s="4" t="s">
        <v>1010</v>
      </c>
      <c r="K7" s="25" t="s">
        <v>1132</v>
      </c>
      <c r="L7" s="1"/>
    </row>
    <row r="8" spans="1:16" ht="97.15" customHeight="1" x14ac:dyDescent="0.2">
      <c r="A8" s="128"/>
      <c r="B8" s="114">
        <v>2</v>
      </c>
      <c r="C8" s="130" t="s">
        <v>1006</v>
      </c>
      <c r="D8" s="30" t="s">
        <v>8</v>
      </c>
      <c r="E8" s="147">
        <v>1.5</v>
      </c>
      <c r="F8" s="5" t="s">
        <v>1007</v>
      </c>
      <c r="G8" s="9" t="s">
        <v>1130</v>
      </c>
      <c r="H8" s="16" t="s">
        <v>12</v>
      </c>
      <c r="I8" s="31"/>
      <c r="J8" s="5"/>
      <c r="K8" s="23"/>
      <c r="L8" s="93">
        <f>E8+E11+I8+I10+I9+I11</f>
        <v>3.5</v>
      </c>
    </row>
    <row r="9" spans="1:16" x14ac:dyDescent="0.2">
      <c r="A9" s="128"/>
      <c r="B9" s="115"/>
      <c r="C9" s="131"/>
      <c r="D9" s="32" t="s">
        <v>9</v>
      </c>
      <c r="E9" s="146"/>
      <c r="F9" s="82"/>
      <c r="G9" s="7"/>
      <c r="H9" s="33" t="s">
        <v>13</v>
      </c>
      <c r="I9" s="34"/>
      <c r="J9" s="2"/>
      <c r="K9" s="24"/>
      <c r="L9" s="1"/>
    </row>
    <row r="10" spans="1:16" ht="36.75" customHeight="1" x14ac:dyDescent="0.2">
      <c r="A10" s="128"/>
      <c r="B10" s="115"/>
      <c r="C10" s="131"/>
      <c r="D10" s="32" t="s">
        <v>10</v>
      </c>
      <c r="E10" s="146"/>
      <c r="F10" s="2"/>
      <c r="G10" s="7"/>
      <c r="H10" s="35" t="s">
        <v>14</v>
      </c>
      <c r="I10" s="34">
        <v>1</v>
      </c>
      <c r="J10" s="2" t="s">
        <v>1064</v>
      </c>
      <c r="K10" s="24" t="s">
        <v>1065</v>
      </c>
      <c r="L10" s="1"/>
    </row>
    <row r="11" spans="1:16" ht="26.25" thickBot="1" x14ac:dyDescent="0.25">
      <c r="A11" s="128"/>
      <c r="B11" s="116"/>
      <c r="C11" s="132"/>
      <c r="D11" s="36" t="s">
        <v>11</v>
      </c>
      <c r="E11" s="37"/>
      <c r="F11" s="4"/>
      <c r="G11" s="8"/>
      <c r="H11" s="17" t="s">
        <v>3</v>
      </c>
      <c r="I11" s="37">
        <v>1</v>
      </c>
      <c r="J11" s="4" t="s">
        <v>1011</v>
      </c>
      <c r="K11" s="25" t="s">
        <v>1252</v>
      </c>
      <c r="L11" s="1"/>
      <c r="P11" s="61"/>
    </row>
    <row r="12" spans="1:16" ht="57" customHeight="1" x14ac:dyDescent="0.2">
      <c r="A12" s="128"/>
      <c r="B12" s="114">
        <v>3</v>
      </c>
      <c r="C12" s="130" t="s">
        <v>1008</v>
      </c>
      <c r="D12" s="30" t="s">
        <v>8</v>
      </c>
      <c r="E12" s="147">
        <v>1</v>
      </c>
      <c r="F12" s="5" t="s">
        <v>1098</v>
      </c>
      <c r="G12" s="9" t="s">
        <v>1131</v>
      </c>
      <c r="H12" s="16" t="s">
        <v>12</v>
      </c>
      <c r="I12" s="31">
        <v>0.5</v>
      </c>
      <c r="J12" s="5" t="s">
        <v>1009</v>
      </c>
      <c r="K12" s="23" t="s">
        <v>817</v>
      </c>
      <c r="L12" s="93">
        <f>E12+E15+I12+I13+I14+I15</f>
        <v>3.5</v>
      </c>
    </row>
    <row r="13" spans="1:16" x14ac:dyDescent="0.2">
      <c r="A13" s="128"/>
      <c r="B13" s="115"/>
      <c r="C13" s="131"/>
      <c r="D13" s="32" t="s">
        <v>9</v>
      </c>
      <c r="E13" s="146"/>
      <c r="F13" s="82"/>
      <c r="G13" s="7"/>
      <c r="H13" s="33" t="s">
        <v>13</v>
      </c>
      <c r="I13" s="34">
        <v>1</v>
      </c>
      <c r="J13" s="2" t="s">
        <v>1066</v>
      </c>
      <c r="K13" s="24" t="s">
        <v>290</v>
      </c>
      <c r="L13" s="1"/>
    </row>
    <row r="14" spans="1:16" x14ac:dyDescent="0.2">
      <c r="A14" s="128"/>
      <c r="B14" s="115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16"/>
      <c r="C15" s="132"/>
      <c r="D15" s="36" t="s">
        <v>11</v>
      </c>
      <c r="E15" s="37">
        <v>1</v>
      </c>
      <c r="F15" s="4" t="s">
        <v>1060</v>
      </c>
      <c r="G15" s="8" t="s">
        <v>456</v>
      </c>
      <c r="H15" s="17" t="s">
        <v>3</v>
      </c>
      <c r="I15" s="4"/>
      <c r="J15" s="4"/>
      <c r="K15" s="25"/>
      <c r="L15" s="1"/>
    </row>
    <row r="16" spans="1:16" ht="40.5" customHeight="1" x14ac:dyDescent="0.2">
      <c r="A16" s="128"/>
      <c r="B16" s="114">
        <v>4</v>
      </c>
      <c r="C16" s="130" t="s">
        <v>1097</v>
      </c>
      <c r="D16" s="30" t="s">
        <v>8</v>
      </c>
      <c r="E16" s="147">
        <v>0.5</v>
      </c>
      <c r="F16" s="5" t="s">
        <v>1099</v>
      </c>
      <c r="G16" s="9" t="s">
        <v>1254</v>
      </c>
      <c r="H16" s="16" t="s">
        <v>12</v>
      </c>
      <c r="I16" s="31">
        <v>1</v>
      </c>
      <c r="J16" s="5" t="s">
        <v>1063</v>
      </c>
      <c r="K16" s="23" t="s">
        <v>435</v>
      </c>
      <c r="L16" s="93">
        <f>E16+E19+I16+I17+I18+I19</f>
        <v>2.5</v>
      </c>
    </row>
    <row r="17" spans="1:12" x14ac:dyDescent="0.2">
      <c r="A17" s="128"/>
      <c r="B17" s="115"/>
      <c r="C17" s="131"/>
      <c r="D17" s="32" t="s">
        <v>9</v>
      </c>
      <c r="E17" s="146"/>
      <c r="F17" s="82"/>
      <c r="G17" s="7"/>
      <c r="H17" s="33" t="s">
        <v>13</v>
      </c>
      <c r="I17" s="34"/>
      <c r="J17" s="2"/>
      <c r="K17" s="24"/>
      <c r="L17" s="1"/>
    </row>
    <row r="18" spans="1:12" x14ac:dyDescent="0.2">
      <c r="A18" s="128"/>
      <c r="B18" s="115"/>
      <c r="C18" s="131"/>
      <c r="D18" s="32" t="s">
        <v>10</v>
      </c>
      <c r="E18" s="146"/>
      <c r="F18" s="2"/>
      <c r="G18" s="7"/>
      <c r="H18" s="35" t="s">
        <v>14</v>
      </c>
      <c r="I18" s="34"/>
      <c r="J18" s="2"/>
      <c r="K18" s="24"/>
      <c r="L18" s="1"/>
    </row>
    <row r="19" spans="1:12" ht="30" customHeight="1" thickBot="1" x14ac:dyDescent="0.25">
      <c r="A19" s="128"/>
      <c r="B19" s="116"/>
      <c r="C19" s="132"/>
      <c r="D19" s="36" t="s">
        <v>11</v>
      </c>
      <c r="E19" s="37">
        <v>1</v>
      </c>
      <c r="F19" s="4" t="s">
        <v>1061</v>
      </c>
      <c r="G19" s="8" t="s">
        <v>456</v>
      </c>
      <c r="H19" s="17" t="s">
        <v>3</v>
      </c>
      <c r="I19" s="37"/>
      <c r="J19" s="4"/>
      <c r="K19" s="25"/>
      <c r="L19" s="1"/>
    </row>
    <row r="20" spans="1:12" ht="25.5" x14ac:dyDescent="0.2">
      <c r="A20" s="128"/>
      <c r="B20" s="114">
        <v>5</v>
      </c>
      <c r="C20" s="130" t="s">
        <v>1097</v>
      </c>
      <c r="D20" s="30" t="s">
        <v>8</v>
      </c>
      <c r="E20" s="147"/>
      <c r="F20" s="5"/>
      <c r="G20" s="9"/>
      <c r="H20" s="16" t="s">
        <v>12</v>
      </c>
      <c r="I20" s="31"/>
      <c r="J20" s="5"/>
      <c r="K20" s="23"/>
      <c r="L20" s="93">
        <f>E20+E23+I20+I21+I22+I23</f>
        <v>2</v>
      </c>
    </row>
    <row r="21" spans="1:12" x14ac:dyDescent="0.2">
      <c r="A21" s="128"/>
      <c r="B21" s="115"/>
      <c r="C21" s="131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x14ac:dyDescent="0.2">
      <c r="A22" s="128"/>
      <c r="B22" s="115"/>
      <c r="C22" s="131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2" ht="39" thickBot="1" x14ac:dyDescent="0.25">
      <c r="A23" s="129"/>
      <c r="B23" s="116"/>
      <c r="C23" s="132"/>
      <c r="D23" s="36" t="s">
        <v>11</v>
      </c>
      <c r="E23" s="37">
        <v>1</v>
      </c>
      <c r="F23" s="4" t="s">
        <v>1062</v>
      </c>
      <c r="G23" s="8" t="s">
        <v>456</v>
      </c>
      <c r="H23" s="17" t="s">
        <v>3</v>
      </c>
      <c r="I23" s="37">
        <v>1</v>
      </c>
      <c r="J23" s="4" t="s">
        <v>1012</v>
      </c>
      <c r="K23" s="25" t="s">
        <v>1132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4.5</v>
      </c>
      <c r="H24" s="42" t="s">
        <v>671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3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17</v>
      </c>
    </row>
    <row r="31" spans="1:12" x14ac:dyDescent="0.2">
      <c r="C31" s="1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89" customWidth="1"/>
    <col min="6" max="6" width="50.7109375" customWidth="1"/>
    <col min="7" max="7" width="10.42578125" customWidth="1"/>
    <col min="8" max="8" width="6.7109375" customWidth="1"/>
    <col min="9" max="9" width="4.5703125" style="89" customWidth="1"/>
    <col min="10" max="10" width="50.7109375" customWidth="1"/>
    <col min="11" max="11" width="10.42578125" customWidth="1"/>
  </cols>
  <sheetData>
    <row r="1" spans="1:12" x14ac:dyDescent="0.2">
      <c r="A1" s="140" t="s">
        <v>1309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2" x14ac:dyDescent="0.2">
      <c r="A2" s="126"/>
      <c r="B2" s="126"/>
      <c r="C2" s="126"/>
      <c r="D2" s="126"/>
      <c r="E2" s="126"/>
      <c r="J2" s="13" t="s">
        <v>162</v>
      </c>
      <c r="K2" s="54">
        <f>20-(E24+E25+I24+I25+I26+I27+I28)</f>
        <v>0</v>
      </c>
      <c r="L2" s="18">
        <f>SUM(L4:L23)</f>
        <v>18</v>
      </c>
    </row>
    <row r="3" spans="1:12" ht="38.25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106.5" customHeight="1" x14ac:dyDescent="0.2">
      <c r="A4" s="127" t="s">
        <v>96</v>
      </c>
      <c r="B4" s="114">
        <v>1</v>
      </c>
      <c r="C4" s="130" t="s">
        <v>115</v>
      </c>
      <c r="D4" s="30" t="s">
        <v>8</v>
      </c>
      <c r="E4" s="122">
        <v>1.5</v>
      </c>
      <c r="F4" s="5" t="s">
        <v>1153</v>
      </c>
      <c r="G4" s="9" t="s">
        <v>696</v>
      </c>
      <c r="H4" s="16" t="s">
        <v>1194</v>
      </c>
      <c r="I4" s="58">
        <v>0.2</v>
      </c>
      <c r="J4" s="5" t="s">
        <v>108</v>
      </c>
      <c r="K4" s="38" t="s">
        <v>109</v>
      </c>
      <c r="L4" s="93">
        <f>E4+E7+I4+I5+I6+I7</f>
        <v>3.7</v>
      </c>
    </row>
    <row r="5" spans="1:12" x14ac:dyDescent="0.2">
      <c r="A5" s="128"/>
      <c r="B5" s="115"/>
      <c r="C5" s="131"/>
      <c r="D5" s="32" t="s">
        <v>9</v>
      </c>
      <c r="E5" s="123"/>
      <c r="F5" s="2"/>
      <c r="G5" s="7"/>
      <c r="H5" s="33" t="s">
        <v>13</v>
      </c>
      <c r="I5" s="59"/>
      <c r="J5" s="2"/>
      <c r="K5" s="24"/>
      <c r="L5" s="1"/>
    </row>
    <row r="6" spans="1:12" x14ac:dyDescent="0.2">
      <c r="A6" s="128"/>
      <c r="B6" s="115"/>
      <c r="C6" s="131"/>
      <c r="D6" s="32" t="s">
        <v>10</v>
      </c>
      <c r="E6" s="124"/>
      <c r="F6" s="2"/>
      <c r="G6" s="7"/>
      <c r="H6" s="35" t="s">
        <v>14</v>
      </c>
      <c r="I6" s="59"/>
      <c r="J6" s="2"/>
      <c r="K6" s="24"/>
      <c r="L6" s="1"/>
    </row>
    <row r="7" spans="1:12" ht="26.25" thickBot="1" x14ac:dyDescent="0.25">
      <c r="A7" s="128"/>
      <c r="B7" s="116"/>
      <c r="C7" s="132"/>
      <c r="D7" s="36" t="s">
        <v>11</v>
      </c>
      <c r="E7" s="57">
        <v>1</v>
      </c>
      <c r="F7" s="51" t="s">
        <v>102</v>
      </c>
      <c r="G7" s="8" t="s">
        <v>107</v>
      </c>
      <c r="H7" s="17" t="s">
        <v>3</v>
      </c>
      <c r="I7" s="57">
        <v>1</v>
      </c>
      <c r="J7" s="4" t="s">
        <v>112</v>
      </c>
      <c r="K7" s="25" t="s">
        <v>705</v>
      </c>
      <c r="L7" s="1"/>
    </row>
    <row r="8" spans="1:12" ht="66.75" customHeight="1" x14ac:dyDescent="0.2">
      <c r="A8" s="128"/>
      <c r="B8" s="114">
        <v>2</v>
      </c>
      <c r="C8" s="130" t="s">
        <v>116</v>
      </c>
      <c r="D8" s="30" t="s">
        <v>8</v>
      </c>
      <c r="E8" s="122">
        <v>1.5</v>
      </c>
      <c r="F8" s="5" t="s">
        <v>697</v>
      </c>
      <c r="G8" s="9" t="s">
        <v>698</v>
      </c>
      <c r="H8" s="16" t="s">
        <v>1194</v>
      </c>
      <c r="I8" s="58">
        <v>0.3</v>
      </c>
      <c r="J8" s="5" t="s">
        <v>117</v>
      </c>
      <c r="K8" s="38" t="s">
        <v>699</v>
      </c>
      <c r="L8" s="93">
        <f>E8+E11+I8+I10+I9+I11</f>
        <v>3.8</v>
      </c>
    </row>
    <row r="9" spans="1:12" x14ac:dyDescent="0.2">
      <c r="A9" s="128"/>
      <c r="B9" s="115"/>
      <c r="C9" s="131"/>
      <c r="D9" s="32" t="s">
        <v>9</v>
      </c>
      <c r="E9" s="123"/>
      <c r="F9" s="2"/>
      <c r="G9" s="7"/>
      <c r="H9" s="33" t="s">
        <v>13</v>
      </c>
      <c r="I9" s="59"/>
      <c r="K9" s="24"/>
      <c r="L9" s="1"/>
    </row>
    <row r="10" spans="1:12" x14ac:dyDescent="0.2">
      <c r="A10" s="128"/>
      <c r="B10" s="115"/>
      <c r="C10" s="131"/>
      <c r="D10" s="32" t="s">
        <v>10</v>
      </c>
      <c r="E10" s="124"/>
      <c r="F10" s="2"/>
      <c r="G10" s="7"/>
      <c r="H10" s="35" t="s">
        <v>14</v>
      </c>
      <c r="I10" s="59"/>
      <c r="J10" s="2"/>
      <c r="K10" s="24"/>
      <c r="L10" s="1"/>
    </row>
    <row r="11" spans="1:12" ht="39" thickBot="1" x14ac:dyDescent="0.25">
      <c r="A11" s="128"/>
      <c r="B11" s="116"/>
      <c r="C11" s="132"/>
      <c r="D11" s="36" t="s">
        <v>11</v>
      </c>
      <c r="E11" s="57">
        <v>1</v>
      </c>
      <c r="F11" s="4" t="s">
        <v>102</v>
      </c>
      <c r="G11" s="8" t="s">
        <v>106</v>
      </c>
      <c r="H11" s="17" t="s">
        <v>3</v>
      </c>
      <c r="I11" s="57">
        <v>1</v>
      </c>
      <c r="J11" s="4" t="s">
        <v>113</v>
      </c>
      <c r="K11" s="25" t="s">
        <v>706</v>
      </c>
      <c r="L11" s="1"/>
    </row>
    <row r="12" spans="1:12" ht="33.75" x14ac:dyDescent="0.2">
      <c r="A12" s="128"/>
      <c r="B12" s="114">
        <v>3</v>
      </c>
      <c r="C12" s="130" t="s">
        <v>118</v>
      </c>
      <c r="D12" s="30" t="s">
        <v>8</v>
      </c>
      <c r="E12" s="122">
        <v>1.5</v>
      </c>
      <c r="F12" s="5" t="s">
        <v>1154</v>
      </c>
      <c r="G12" s="9" t="s">
        <v>700</v>
      </c>
      <c r="H12" s="16" t="s">
        <v>1194</v>
      </c>
      <c r="I12" s="58">
        <v>0.5</v>
      </c>
      <c r="J12" s="5" t="s">
        <v>120</v>
      </c>
      <c r="K12" s="23" t="s">
        <v>702</v>
      </c>
      <c r="L12" s="93">
        <f>E12+E15+I12+I13+I14+I15</f>
        <v>3.5</v>
      </c>
    </row>
    <row r="13" spans="1:12" x14ac:dyDescent="0.2">
      <c r="A13" s="128"/>
      <c r="B13" s="115"/>
      <c r="C13" s="131"/>
      <c r="D13" s="32" t="s">
        <v>9</v>
      </c>
      <c r="E13" s="123"/>
      <c r="F13" s="3"/>
      <c r="G13" s="7"/>
      <c r="H13" s="33" t="s">
        <v>13</v>
      </c>
      <c r="I13" s="59"/>
      <c r="J13" s="20"/>
      <c r="K13" s="44"/>
      <c r="L13" s="1"/>
    </row>
    <row r="14" spans="1:12" ht="38.25" x14ac:dyDescent="0.2">
      <c r="A14" s="128"/>
      <c r="B14" s="115"/>
      <c r="C14" s="131"/>
      <c r="D14" s="32" t="s">
        <v>10</v>
      </c>
      <c r="E14" s="124"/>
      <c r="F14" s="2" t="s">
        <v>119</v>
      </c>
      <c r="G14" s="7" t="s">
        <v>701</v>
      </c>
      <c r="H14" s="35" t="s">
        <v>14</v>
      </c>
      <c r="I14" s="59">
        <v>0.5</v>
      </c>
      <c r="J14" s="2" t="s">
        <v>110</v>
      </c>
      <c r="K14" s="24" t="s">
        <v>111</v>
      </c>
      <c r="L14" s="1"/>
    </row>
    <row r="15" spans="1:12" ht="26.25" thickBot="1" x14ac:dyDescent="0.25">
      <c r="A15" s="128"/>
      <c r="B15" s="116"/>
      <c r="C15" s="132"/>
      <c r="D15" s="36" t="s">
        <v>11</v>
      </c>
      <c r="E15" s="57">
        <v>1</v>
      </c>
      <c r="F15" s="19" t="s">
        <v>103</v>
      </c>
      <c r="G15" s="8" t="s">
        <v>106</v>
      </c>
      <c r="H15" s="17" t="s">
        <v>3</v>
      </c>
      <c r="I15" s="52"/>
      <c r="J15" s="19"/>
      <c r="K15" s="45"/>
      <c r="L15" s="1"/>
    </row>
    <row r="16" spans="1:12" ht="77.25" customHeight="1" x14ac:dyDescent="0.2">
      <c r="A16" s="128"/>
      <c r="B16" s="114">
        <v>4</v>
      </c>
      <c r="C16" s="130" t="s">
        <v>121</v>
      </c>
      <c r="D16" s="30" t="s">
        <v>8</v>
      </c>
      <c r="E16" s="122">
        <v>1.5</v>
      </c>
      <c r="F16" s="5" t="s">
        <v>1206</v>
      </c>
      <c r="G16" s="9" t="s">
        <v>708</v>
      </c>
      <c r="H16" s="16" t="s">
        <v>1194</v>
      </c>
      <c r="I16" s="58">
        <v>0.5</v>
      </c>
      <c r="J16" s="5" t="s">
        <v>215</v>
      </c>
      <c r="K16" s="23" t="s">
        <v>974</v>
      </c>
      <c r="L16" s="93">
        <f>E16+E19+I16+I17+I18+I19</f>
        <v>3</v>
      </c>
    </row>
    <row r="17" spans="1:12" x14ac:dyDescent="0.2">
      <c r="A17" s="128"/>
      <c r="B17" s="115"/>
      <c r="C17" s="131"/>
      <c r="D17" s="32" t="s">
        <v>9</v>
      </c>
      <c r="E17" s="123"/>
      <c r="F17" s="20"/>
      <c r="G17" s="7"/>
      <c r="H17" s="33" t="s">
        <v>13</v>
      </c>
      <c r="I17" s="59"/>
      <c r="J17" s="2"/>
      <c r="K17" s="24"/>
      <c r="L17" s="1"/>
    </row>
    <row r="18" spans="1:12" x14ac:dyDescent="0.2">
      <c r="A18" s="128"/>
      <c r="B18" s="115"/>
      <c r="C18" s="131"/>
      <c r="D18" s="32" t="s">
        <v>10</v>
      </c>
      <c r="E18" s="124"/>
      <c r="F18" s="2"/>
      <c r="G18" s="7"/>
      <c r="H18" s="35" t="s">
        <v>14</v>
      </c>
      <c r="I18" s="59"/>
      <c r="J18" s="2"/>
      <c r="K18" s="24"/>
      <c r="L18" s="1"/>
    </row>
    <row r="19" spans="1:12" ht="26.25" thickBot="1" x14ac:dyDescent="0.25">
      <c r="A19" s="128"/>
      <c r="B19" s="116"/>
      <c r="C19" s="132"/>
      <c r="D19" s="36" t="s">
        <v>11</v>
      </c>
      <c r="E19" s="57">
        <v>1</v>
      </c>
      <c r="F19" s="20" t="s">
        <v>104</v>
      </c>
      <c r="G19" s="8" t="s">
        <v>105</v>
      </c>
      <c r="H19" s="17" t="s">
        <v>3</v>
      </c>
      <c r="I19" s="57"/>
      <c r="J19" s="4"/>
      <c r="K19" s="25"/>
      <c r="L19" s="1"/>
    </row>
    <row r="20" spans="1:12" ht="33" customHeight="1" x14ac:dyDescent="0.2">
      <c r="A20" s="128"/>
      <c r="B20" s="114">
        <v>5</v>
      </c>
      <c r="C20" s="117" t="s">
        <v>122</v>
      </c>
      <c r="D20" s="30" t="s">
        <v>8</v>
      </c>
      <c r="E20" s="120">
        <v>2</v>
      </c>
      <c r="F20" s="5" t="s">
        <v>307</v>
      </c>
      <c r="G20" s="9" t="s">
        <v>1200</v>
      </c>
      <c r="H20" s="16" t="s">
        <v>1194</v>
      </c>
      <c r="I20" s="58">
        <v>0.5</v>
      </c>
      <c r="J20" s="5" t="s">
        <v>123</v>
      </c>
      <c r="K20" s="23" t="s">
        <v>975</v>
      </c>
      <c r="L20" s="93">
        <f>E20+E23+I20+I21+I22+I23</f>
        <v>4</v>
      </c>
    </row>
    <row r="21" spans="1:12" ht="25.5" x14ac:dyDescent="0.2">
      <c r="A21" s="128"/>
      <c r="B21" s="115"/>
      <c r="C21" s="118"/>
      <c r="D21" s="32" t="s">
        <v>9</v>
      </c>
      <c r="E21" s="121"/>
      <c r="F21" s="2" t="s">
        <v>1155</v>
      </c>
      <c r="G21" s="7" t="s">
        <v>703</v>
      </c>
      <c r="H21" s="33" t="s">
        <v>13</v>
      </c>
      <c r="I21" s="60"/>
      <c r="J21" s="2"/>
      <c r="K21" s="24"/>
      <c r="L21" s="1"/>
    </row>
    <row r="22" spans="1:12" ht="38.25" x14ac:dyDescent="0.2">
      <c r="A22" s="128"/>
      <c r="B22" s="115"/>
      <c r="C22" s="118"/>
      <c r="D22" s="32" t="s">
        <v>10</v>
      </c>
      <c r="E22" s="121"/>
      <c r="F22" s="2"/>
      <c r="G22" s="7"/>
      <c r="H22" s="35" t="s">
        <v>14</v>
      </c>
      <c r="I22" s="59">
        <v>0.5</v>
      </c>
      <c r="J22" s="2" t="s">
        <v>308</v>
      </c>
      <c r="K22" s="24" t="s">
        <v>704</v>
      </c>
      <c r="L22" s="1"/>
    </row>
    <row r="23" spans="1:12" ht="39" thickBot="1" x14ac:dyDescent="0.25">
      <c r="A23" s="129"/>
      <c r="B23" s="116"/>
      <c r="C23" s="119"/>
      <c r="D23" s="36" t="s">
        <v>11</v>
      </c>
      <c r="E23" s="57"/>
      <c r="F23" s="19"/>
      <c r="G23" s="8"/>
      <c r="H23" s="17" t="s">
        <v>3</v>
      </c>
      <c r="I23" s="57">
        <v>1</v>
      </c>
      <c r="J23" s="4" t="s">
        <v>114</v>
      </c>
      <c r="K23" s="25" t="s">
        <v>707</v>
      </c>
      <c r="L23" s="1"/>
    </row>
    <row r="24" spans="1:12" x14ac:dyDescent="0.2">
      <c r="A24" s="40"/>
      <c r="B24" s="40"/>
      <c r="C24" s="40"/>
      <c r="D24" s="41" t="s">
        <v>63</v>
      </c>
      <c r="E24" s="90">
        <f>E4+E8+E12+E16+E20</f>
        <v>8</v>
      </c>
      <c r="H24" s="42" t="s">
        <v>671</v>
      </c>
      <c r="I24" s="90">
        <f>I4+I8+I12+I16+I20</f>
        <v>2</v>
      </c>
      <c r="L24" s="18"/>
    </row>
    <row r="25" spans="1:12" x14ac:dyDescent="0.2">
      <c r="A25" s="40"/>
      <c r="B25" s="40"/>
      <c r="C25" s="40"/>
      <c r="D25" s="42" t="s">
        <v>64</v>
      </c>
      <c r="E25" s="90">
        <f>E7+E11+E15+E19+E23</f>
        <v>4</v>
      </c>
      <c r="H25" s="42" t="s">
        <v>65</v>
      </c>
      <c r="I25" s="90">
        <f>I5+I9+I13+I17+I21</f>
        <v>0</v>
      </c>
    </row>
    <row r="26" spans="1:12" x14ac:dyDescent="0.2">
      <c r="A26" s="40"/>
      <c r="B26" s="40"/>
      <c r="C26" s="40"/>
      <c r="D26" s="40"/>
      <c r="H26" s="42" t="s">
        <v>66</v>
      </c>
      <c r="I26" s="90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90">
        <f>K2</f>
        <v>0</v>
      </c>
      <c r="H27" s="42" t="s">
        <v>67</v>
      </c>
      <c r="I27" s="90">
        <f>I7+I11+I15+I19+I23</f>
        <v>3</v>
      </c>
    </row>
    <row r="28" spans="1:12" x14ac:dyDescent="0.2">
      <c r="H28" s="41" t="s">
        <v>62</v>
      </c>
      <c r="I28" s="90">
        <v>2</v>
      </c>
    </row>
    <row r="30" spans="1:12" x14ac:dyDescent="0.2">
      <c r="F30" s="13" t="s">
        <v>163</v>
      </c>
      <c r="G30" s="18">
        <f>E24+E25+I24+I25+I26+I28+I27</f>
        <v>20</v>
      </c>
    </row>
    <row r="31" spans="1:12" x14ac:dyDescent="0.2">
      <c r="C31" s="1"/>
    </row>
  </sheetData>
  <mergeCells count="17">
    <mergeCell ref="A1:E2"/>
    <mergeCell ref="B16:B19"/>
    <mergeCell ref="B8:B11"/>
    <mergeCell ref="C8:C11"/>
    <mergeCell ref="E8:E10"/>
    <mergeCell ref="C16:C19"/>
    <mergeCell ref="E16:E18"/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31"/>
  <sheetViews>
    <sheetView view="pageBreakPreview" zoomScale="80" zoomScaleNormal="75" zoomScaleSheetLayoutView="8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1346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K1-(E24+E25+I24+I25+I26+I27+I28)</f>
        <v>2</v>
      </c>
      <c r="L2" s="18">
        <f>SUM(L4:L23)</f>
        <v>16</v>
      </c>
    </row>
    <row r="3" spans="1:16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2.75" customHeight="1" x14ac:dyDescent="0.2">
      <c r="A4" s="127" t="s">
        <v>1013</v>
      </c>
      <c r="B4" s="114">
        <v>1</v>
      </c>
      <c r="C4" s="130" t="s">
        <v>1014</v>
      </c>
      <c r="D4" s="30" t="s">
        <v>8</v>
      </c>
      <c r="E4" s="147">
        <v>1.5</v>
      </c>
      <c r="F4" s="5" t="s">
        <v>1100</v>
      </c>
      <c r="G4" s="9" t="s">
        <v>1133</v>
      </c>
      <c r="H4" s="16" t="s">
        <v>12</v>
      </c>
      <c r="I4" s="31">
        <v>0.5</v>
      </c>
      <c r="J4" s="5" t="s">
        <v>1017</v>
      </c>
      <c r="K4" s="23" t="s">
        <v>923</v>
      </c>
      <c r="L4" s="93">
        <f>E4+E7+I4+I5+I6+I7</f>
        <v>4</v>
      </c>
    </row>
    <row r="5" spans="1:16" ht="14.25" customHeight="1" x14ac:dyDescent="0.2">
      <c r="A5" s="128"/>
      <c r="B5" s="115"/>
      <c r="C5" s="131"/>
      <c r="D5" s="32" t="s">
        <v>9</v>
      </c>
      <c r="E5" s="146"/>
      <c r="F5" s="2" t="s">
        <v>1016</v>
      </c>
      <c r="G5" s="7" t="s">
        <v>1135</v>
      </c>
      <c r="H5" s="33" t="s">
        <v>13</v>
      </c>
      <c r="I5" s="34"/>
      <c r="J5" s="2"/>
      <c r="K5" s="24"/>
      <c r="L5" s="1"/>
    </row>
    <row r="6" spans="1:16" ht="28.9" customHeight="1" x14ac:dyDescent="0.2">
      <c r="A6" s="128"/>
      <c r="B6" s="115"/>
      <c r="C6" s="131"/>
      <c r="D6" s="32" t="s">
        <v>10</v>
      </c>
      <c r="E6" s="146"/>
      <c r="F6" s="2" t="s">
        <v>1015</v>
      </c>
      <c r="G6" s="7" t="s">
        <v>1134</v>
      </c>
      <c r="H6" s="35" t="s">
        <v>14</v>
      </c>
      <c r="I6" s="34"/>
      <c r="J6" s="2"/>
      <c r="K6" s="24"/>
      <c r="L6" s="1"/>
      <c r="O6" s="79"/>
    </row>
    <row r="7" spans="1:16" ht="26.25" thickBot="1" x14ac:dyDescent="0.25">
      <c r="A7" s="128"/>
      <c r="B7" s="116"/>
      <c r="C7" s="132"/>
      <c r="D7" s="36" t="s">
        <v>11</v>
      </c>
      <c r="E7" s="37">
        <v>1</v>
      </c>
      <c r="F7" s="4" t="s">
        <v>1067</v>
      </c>
      <c r="G7" s="8" t="s">
        <v>456</v>
      </c>
      <c r="H7" s="17" t="s">
        <v>3</v>
      </c>
      <c r="I7" s="37">
        <v>1</v>
      </c>
      <c r="J7" s="4" t="s">
        <v>1022</v>
      </c>
      <c r="K7" s="25" t="s">
        <v>1132</v>
      </c>
      <c r="L7" s="1"/>
    </row>
    <row r="8" spans="1:16" ht="82.5" customHeight="1" x14ac:dyDescent="0.2">
      <c r="A8" s="128"/>
      <c r="B8" s="114">
        <v>2</v>
      </c>
      <c r="C8" s="130" t="s">
        <v>1018</v>
      </c>
      <c r="D8" s="30" t="s">
        <v>8</v>
      </c>
      <c r="E8" s="147">
        <v>1.5</v>
      </c>
      <c r="F8" s="5" t="s">
        <v>1019</v>
      </c>
      <c r="G8" s="9" t="s">
        <v>1136</v>
      </c>
      <c r="H8" s="16" t="s">
        <v>12</v>
      </c>
      <c r="I8" s="31">
        <v>0.5</v>
      </c>
      <c r="J8" s="5" t="s">
        <v>1021</v>
      </c>
      <c r="K8" s="23" t="s">
        <v>80</v>
      </c>
      <c r="L8" s="93">
        <f>E8+E11+I8+I10+I9+I11</f>
        <v>4</v>
      </c>
    </row>
    <row r="9" spans="1:16" x14ac:dyDescent="0.2">
      <c r="A9" s="128"/>
      <c r="B9" s="115"/>
      <c r="C9" s="131"/>
      <c r="D9" s="32" t="s">
        <v>9</v>
      </c>
      <c r="E9" s="146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28"/>
      <c r="B10" s="115"/>
      <c r="C10" s="131"/>
      <c r="D10" s="32" t="s">
        <v>10</v>
      </c>
      <c r="E10" s="146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28"/>
      <c r="B11" s="116"/>
      <c r="C11" s="132"/>
      <c r="D11" s="36" t="s">
        <v>11</v>
      </c>
      <c r="E11" s="37">
        <v>1</v>
      </c>
      <c r="F11" s="4" t="s">
        <v>1068</v>
      </c>
      <c r="G11" s="8" t="s">
        <v>456</v>
      </c>
      <c r="H11" s="17" t="s">
        <v>3</v>
      </c>
      <c r="I11" s="37">
        <v>1</v>
      </c>
      <c r="J11" s="4" t="s">
        <v>1023</v>
      </c>
      <c r="K11" s="25" t="s">
        <v>1132</v>
      </c>
      <c r="L11" s="1"/>
      <c r="P11" s="79"/>
    </row>
    <row r="12" spans="1:16" ht="25.5" x14ac:dyDescent="0.2">
      <c r="A12" s="128"/>
      <c r="B12" s="114">
        <v>3</v>
      </c>
      <c r="C12" s="130" t="s">
        <v>1101</v>
      </c>
      <c r="D12" s="30" t="s">
        <v>8</v>
      </c>
      <c r="E12" s="147">
        <v>0.5</v>
      </c>
      <c r="F12" s="5"/>
      <c r="G12" s="9"/>
      <c r="H12" s="16" t="s">
        <v>12</v>
      </c>
      <c r="I12" s="31">
        <v>1</v>
      </c>
      <c r="J12" s="5" t="s">
        <v>1070</v>
      </c>
      <c r="K12" s="23" t="s">
        <v>1071</v>
      </c>
      <c r="L12" s="93">
        <f>E12+E15+I12+I13</f>
        <v>3.5</v>
      </c>
      <c r="P12" s="79"/>
    </row>
    <row r="13" spans="1:16" ht="38.25" x14ac:dyDescent="0.2">
      <c r="A13" s="128"/>
      <c r="B13" s="115"/>
      <c r="C13" s="131"/>
      <c r="D13" s="32" t="s">
        <v>9</v>
      </c>
      <c r="E13" s="146"/>
      <c r="F13" s="2" t="s">
        <v>1020</v>
      </c>
      <c r="G13" s="7" t="s">
        <v>1137</v>
      </c>
      <c r="H13" s="33" t="s">
        <v>13</v>
      </c>
      <c r="I13" s="34">
        <v>1</v>
      </c>
      <c r="J13" s="2" t="s">
        <v>1260</v>
      </c>
      <c r="K13" s="24" t="s">
        <v>264</v>
      </c>
      <c r="L13" s="1"/>
      <c r="P13" s="79"/>
    </row>
    <row r="14" spans="1:16" x14ac:dyDescent="0.2">
      <c r="A14" s="128"/>
      <c r="B14" s="115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  <c r="P14" s="79"/>
    </row>
    <row r="15" spans="1:16" ht="26.25" thickBot="1" x14ac:dyDescent="0.25">
      <c r="A15" s="128"/>
      <c r="B15" s="115"/>
      <c r="C15" s="142"/>
      <c r="D15" s="67" t="s">
        <v>11</v>
      </c>
      <c r="E15" s="68">
        <v>1</v>
      </c>
      <c r="F15" s="65" t="s">
        <v>1069</v>
      </c>
      <c r="G15" s="21" t="s">
        <v>456</v>
      </c>
      <c r="H15" s="22" t="s">
        <v>3</v>
      </c>
      <c r="I15" s="65"/>
      <c r="J15" s="65"/>
      <c r="K15" s="44"/>
      <c r="L15" s="1"/>
      <c r="P15" s="79"/>
    </row>
    <row r="16" spans="1:16" ht="68.25" customHeight="1" x14ac:dyDescent="0.2">
      <c r="A16" s="151"/>
      <c r="B16" s="161">
        <v>4</v>
      </c>
      <c r="C16" s="130" t="s">
        <v>1024</v>
      </c>
      <c r="D16" s="30" t="s">
        <v>8</v>
      </c>
      <c r="E16" s="147">
        <v>1.5</v>
      </c>
      <c r="F16" s="5" t="s">
        <v>1103</v>
      </c>
      <c r="G16" s="9" t="s">
        <v>1138</v>
      </c>
      <c r="H16" s="16" t="s">
        <v>12</v>
      </c>
      <c r="I16" s="31"/>
      <c r="J16" s="5"/>
      <c r="K16" s="23"/>
      <c r="L16" s="93">
        <f>E16+E19+I16+I17+I18+I19</f>
        <v>2</v>
      </c>
      <c r="P16" s="79"/>
    </row>
    <row r="17" spans="1:16" ht="54.75" customHeight="1" x14ac:dyDescent="0.2">
      <c r="A17" s="151"/>
      <c r="B17" s="159"/>
      <c r="C17" s="131"/>
      <c r="D17" s="32" t="s">
        <v>9</v>
      </c>
      <c r="E17" s="146"/>
      <c r="F17" s="2" t="s">
        <v>1104</v>
      </c>
      <c r="G17" s="7" t="s">
        <v>1139</v>
      </c>
      <c r="H17" s="33" t="s">
        <v>13</v>
      </c>
      <c r="I17" s="34"/>
      <c r="J17" s="2"/>
      <c r="K17" s="24"/>
      <c r="L17" s="1"/>
      <c r="P17" s="79"/>
    </row>
    <row r="18" spans="1:16" x14ac:dyDescent="0.2">
      <c r="A18" s="151"/>
      <c r="B18" s="159"/>
      <c r="C18" s="131"/>
      <c r="D18" s="32" t="s">
        <v>10</v>
      </c>
      <c r="E18" s="146"/>
      <c r="F18" s="2"/>
      <c r="G18" s="7"/>
      <c r="H18" s="35" t="s">
        <v>14</v>
      </c>
      <c r="I18" s="34"/>
      <c r="J18" s="2"/>
      <c r="K18" s="24"/>
      <c r="L18" s="1"/>
      <c r="P18" s="79"/>
    </row>
    <row r="19" spans="1:16" ht="26.25" thickBot="1" x14ac:dyDescent="0.25">
      <c r="A19" s="151"/>
      <c r="B19" s="160"/>
      <c r="C19" s="132"/>
      <c r="D19" s="36" t="s">
        <v>11</v>
      </c>
      <c r="E19" s="37">
        <v>0.5</v>
      </c>
      <c r="F19" s="4" t="s">
        <v>1073</v>
      </c>
      <c r="G19" s="8" t="s">
        <v>1074</v>
      </c>
      <c r="H19" s="17" t="s">
        <v>3</v>
      </c>
      <c r="I19" s="37"/>
      <c r="J19" s="4"/>
      <c r="K19" s="25"/>
      <c r="L19" s="1"/>
      <c r="P19" s="79"/>
    </row>
    <row r="20" spans="1:16" ht="25.5" x14ac:dyDescent="0.2">
      <c r="A20" s="128"/>
      <c r="B20" s="115">
        <v>5</v>
      </c>
      <c r="C20" s="139" t="s">
        <v>1025</v>
      </c>
      <c r="D20" s="39" t="s">
        <v>8</v>
      </c>
      <c r="E20" s="135">
        <v>1.5</v>
      </c>
      <c r="F20" s="3" t="s">
        <v>1026</v>
      </c>
      <c r="G20" s="28" t="s">
        <v>1140</v>
      </c>
      <c r="H20" s="29" t="s">
        <v>12</v>
      </c>
      <c r="I20" s="62"/>
      <c r="J20" s="3"/>
      <c r="K20" s="27"/>
      <c r="L20" s="93">
        <f>E20+E23+I20+I21+I22+I23</f>
        <v>2.5</v>
      </c>
    </row>
    <row r="21" spans="1:16" ht="93.75" customHeight="1" x14ac:dyDescent="0.2">
      <c r="A21" s="128"/>
      <c r="B21" s="115"/>
      <c r="C21" s="131"/>
      <c r="D21" s="32" t="s">
        <v>9</v>
      </c>
      <c r="E21" s="146"/>
      <c r="F21" s="2" t="s">
        <v>1142</v>
      </c>
      <c r="G21" s="7" t="s">
        <v>1141</v>
      </c>
      <c r="H21" s="33" t="s">
        <v>13</v>
      </c>
      <c r="I21" s="34"/>
      <c r="J21" s="2"/>
      <c r="K21" s="24"/>
      <c r="L21" s="1"/>
    </row>
    <row r="22" spans="1:16" x14ac:dyDescent="0.2">
      <c r="A22" s="128"/>
      <c r="B22" s="115"/>
      <c r="C22" s="131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6" ht="39" thickBot="1" x14ac:dyDescent="0.25">
      <c r="A23" s="129"/>
      <c r="B23" s="116"/>
      <c r="C23" s="132"/>
      <c r="D23" s="36" t="s">
        <v>11</v>
      </c>
      <c r="E23" s="37"/>
      <c r="F23" s="4"/>
      <c r="G23" s="101"/>
      <c r="H23" s="17" t="s">
        <v>3</v>
      </c>
      <c r="I23" s="37">
        <v>1</v>
      </c>
      <c r="J23" s="4" t="s">
        <v>1030</v>
      </c>
      <c r="K23" s="25" t="s">
        <v>1145</v>
      </c>
      <c r="L23" s="1"/>
    </row>
    <row r="24" spans="1:16" x14ac:dyDescent="0.2">
      <c r="A24" s="40"/>
      <c r="B24" s="40"/>
      <c r="C24" s="40"/>
      <c r="D24" s="41" t="s">
        <v>63</v>
      </c>
      <c r="E24" s="18">
        <f>E4+E8+E12+E16+E20</f>
        <v>6.5</v>
      </c>
      <c r="H24" s="42" t="s">
        <v>671</v>
      </c>
      <c r="I24" s="18">
        <f>I4+I8+I12+I16+I20</f>
        <v>2</v>
      </c>
      <c r="L24" s="18"/>
    </row>
    <row r="25" spans="1:16" x14ac:dyDescent="0.2">
      <c r="A25" s="40"/>
      <c r="B25" s="40"/>
      <c r="C25" s="40"/>
      <c r="D25" s="42" t="s">
        <v>64</v>
      </c>
      <c r="E25" s="18">
        <f>E7+E11+E15+E19+E23</f>
        <v>3.5</v>
      </c>
      <c r="H25" s="42" t="s">
        <v>65</v>
      </c>
      <c r="I25" s="18">
        <f>I5+I9+I13+I17+I21</f>
        <v>1</v>
      </c>
    </row>
    <row r="26" spans="1:16" x14ac:dyDescent="0.2">
      <c r="A26" s="40"/>
      <c r="B26" s="40"/>
      <c r="C26" s="40"/>
      <c r="D26" s="40"/>
      <c r="H26" s="42" t="s">
        <v>66</v>
      </c>
      <c r="I26" s="18">
        <f>I6+I10+I14+I18+I22</f>
        <v>0</v>
      </c>
    </row>
    <row r="27" spans="1:16" x14ac:dyDescent="0.2">
      <c r="A27" s="40"/>
      <c r="B27" s="40"/>
      <c r="C27" s="40"/>
      <c r="D27" s="41" t="s">
        <v>68</v>
      </c>
      <c r="E27" s="26">
        <f>K2</f>
        <v>2</v>
      </c>
      <c r="H27" s="42" t="s">
        <v>67</v>
      </c>
      <c r="I27" s="18">
        <f>I7+I11+I15+I19+I23</f>
        <v>3</v>
      </c>
    </row>
    <row r="28" spans="1:16" x14ac:dyDescent="0.2">
      <c r="H28" s="41" t="s">
        <v>62</v>
      </c>
      <c r="I28" s="18">
        <v>2</v>
      </c>
    </row>
    <row r="30" spans="1:16" x14ac:dyDescent="0.2">
      <c r="F30" s="13" t="s">
        <v>163</v>
      </c>
      <c r="G30" s="18">
        <f>E24+E25+I24+I25+I26+I28+I27</f>
        <v>18</v>
      </c>
    </row>
    <row r="31" spans="1:16" x14ac:dyDescent="0.2">
      <c r="C31" s="1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6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23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1347</v>
      </c>
      <c r="B1" s="125"/>
      <c r="C1" s="125"/>
      <c r="D1" s="125"/>
      <c r="E1" s="125"/>
      <c r="F1" s="13" t="s">
        <v>15</v>
      </c>
      <c r="G1" s="54">
        <v>3</v>
      </c>
      <c r="J1" s="13" t="s">
        <v>16</v>
      </c>
      <c r="K1" s="54">
        <f>G1*4</f>
        <v>12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K1-(E16+E17+I16+I17+I18+I19+I20)</f>
        <v>0.5</v>
      </c>
      <c r="L2" s="18">
        <f>SUM(L4:L15)</f>
        <v>10.5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9.599999999999994" customHeight="1" x14ac:dyDescent="0.2">
      <c r="A4" s="127" t="s">
        <v>1013</v>
      </c>
      <c r="B4" s="143">
        <v>1</v>
      </c>
      <c r="C4" s="130" t="s">
        <v>1027</v>
      </c>
      <c r="D4" s="30" t="s">
        <v>8</v>
      </c>
      <c r="E4" s="147">
        <v>1.5</v>
      </c>
      <c r="F4" s="5" t="s">
        <v>1102</v>
      </c>
      <c r="G4" s="9" t="s">
        <v>1143</v>
      </c>
      <c r="H4" s="16" t="s">
        <v>12</v>
      </c>
      <c r="I4" s="31">
        <v>0.5</v>
      </c>
      <c r="J4" s="5" t="s">
        <v>1029</v>
      </c>
      <c r="K4" s="23" t="s">
        <v>1071</v>
      </c>
      <c r="L4" s="93">
        <f>E4+E7+I4+I5+I6+I7</f>
        <v>4</v>
      </c>
    </row>
    <row r="5" spans="1:16" ht="15.75" customHeight="1" x14ac:dyDescent="0.2">
      <c r="A5" s="128"/>
      <c r="B5" s="144"/>
      <c r="C5" s="131"/>
      <c r="D5" s="32" t="s">
        <v>9</v>
      </c>
      <c r="E5" s="146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28"/>
      <c r="B6" s="144"/>
      <c r="C6" s="131"/>
      <c r="D6" s="32" t="s">
        <v>10</v>
      </c>
      <c r="E6" s="146"/>
      <c r="F6" s="2"/>
      <c r="G6" s="7"/>
      <c r="H6" s="35" t="s">
        <v>14</v>
      </c>
      <c r="I6" s="34"/>
      <c r="J6" s="2"/>
      <c r="K6" s="24"/>
      <c r="L6" s="1"/>
      <c r="O6" s="79"/>
    </row>
    <row r="7" spans="1:16" ht="26.25" thickBot="1" x14ac:dyDescent="0.25">
      <c r="A7" s="128"/>
      <c r="B7" s="145"/>
      <c r="C7" s="132"/>
      <c r="D7" s="36" t="s">
        <v>11</v>
      </c>
      <c r="E7" s="37">
        <v>1</v>
      </c>
      <c r="F7" s="4" t="s">
        <v>1075</v>
      </c>
      <c r="G7" s="101" t="s">
        <v>1074</v>
      </c>
      <c r="H7" s="17" t="s">
        <v>3</v>
      </c>
      <c r="I7" s="37">
        <v>1</v>
      </c>
      <c r="J7" s="4" t="s">
        <v>1032</v>
      </c>
      <c r="K7" s="25" t="s">
        <v>1145</v>
      </c>
      <c r="L7" s="1"/>
    </row>
    <row r="8" spans="1:16" ht="28.9" customHeight="1" x14ac:dyDescent="0.2">
      <c r="A8" s="128"/>
      <c r="B8" s="143">
        <v>2</v>
      </c>
      <c r="C8" s="130" t="s">
        <v>1105</v>
      </c>
      <c r="D8" s="30" t="s">
        <v>8</v>
      </c>
      <c r="E8" s="147">
        <v>0.5</v>
      </c>
      <c r="F8" s="5"/>
      <c r="G8" s="9"/>
      <c r="H8" s="16" t="s">
        <v>12</v>
      </c>
      <c r="I8" s="31"/>
      <c r="J8" s="5"/>
      <c r="K8" s="23"/>
      <c r="L8" s="93">
        <f>E8+E11+I8+I10+I9+I11</f>
        <v>3.5</v>
      </c>
    </row>
    <row r="9" spans="1:16" ht="14.25" customHeight="1" x14ac:dyDescent="0.2">
      <c r="A9" s="128"/>
      <c r="B9" s="144"/>
      <c r="C9" s="131"/>
      <c r="D9" s="32" t="s">
        <v>9</v>
      </c>
      <c r="E9" s="146"/>
      <c r="F9" s="2"/>
      <c r="G9" s="7"/>
      <c r="H9" s="33" t="s">
        <v>13</v>
      </c>
      <c r="I9" s="34"/>
      <c r="J9" s="2"/>
      <c r="K9" s="24"/>
      <c r="L9" s="1"/>
    </row>
    <row r="10" spans="1:16" ht="45" x14ac:dyDescent="0.2">
      <c r="A10" s="128"/>
      <c r="B10" s="144"/>
      <c r="C10" s="131"/>
      <c r="D10" s="32" t="s">
        <v>10</v>
      </c>
      <c r="E10" s="146"/>
      <c r="F10" s="2" t="s">
        <v>1028</v>
      </c>
      <c r="G10" s="7" t="s">
        <v>1144</v>
      </c>
      <c r="H10" s="35" t="s">
        <v>14</v>
      </c>
      <c r="I10" s="34">
        <v>1</v>
      </c>
      <c r="J10" s="2" t="s">
        <v>1079</v>
      </c>
      <c r="K10" s="24" t="s">
        <v>1080</v>
      </c>
      <c r="L10" s="1"/>
    </row>
    <row r="11" spans="1:16" ht="29.25" customHeight="1" thickBot="1" x14ac:dyDescent="0.25">
      <c r="A11" s="128"/>
      <c r="B11" s="145"/>
      <c r="C11" s="132"/>
      <c r="D11" s="36" t="s">
        <v>11</v>
      </c>
      <c r="E11" s="37">
        <v>1</v>
      </c>
      <c r="F11" s="4" t="s">
        <v>1076</v>
      </c>
      <c r="G11" s="8" t="s">
        <v>1074</v>
      </c>
      <c r="H11" s="17" t="s">
        <v>3</v>
      </c>
      <c r="I11" s="37">
        <v>1</v>
      </c>
      <c r="J11" s="4" t="s">
        <v>1031</v>
      </c>
      <c r="K11" s="25" t="s">
        <v>1145</v>
      </c>
      <c r="L11" s="1"/>
      <c r="P11" s="79"/>
    </row>
    <row r="12" spans="1:16" ht="30" customHeight="1" x14ac:dyDescent="0.2">
      <c r="A12" s="128"/>
      <c r="B12" s="143">
        <v>3</v>
      </c>
      <c r="C12" s="130" t="s">
        <v>1105</v>
      </c>
      <c r="D12" s="30" t="s">
        <v>8</v>
      </c>
      <c r="E12" s="147"/>
      <c r="F12" s="5"/>
      <c r="G12" s="9"/>
      <c r="H12" s="16" t="s">
        <v>12</v>
      </c>
      <c r="I12" s="31">
        <v>1</v>
      </c>
      <c r="J12" s="5" t="s">
        <v>1078</v>
      </c>
      <c r="K12" s="23" t="s">
        <v>1071</v>
      </c>
      <c r="L12" s="93">
        <f>E12+E15+I12+I13+I14+I15</f>
        <v>3</v>
      </c>
    </row>
    <row r="13" spans="1:16" ht="22.5" x14ac:dyDescent="0.2">
      <c r="A13" s="128"/>
      <c r="B13" s="144"/>
      <c r="C13" s="131"/>
      <c r="D13" s="32" t="s">
        <v>9</v>
      </c>
      <c r="E13" s="146"/>
      <c r="F13" s="2"/>
      <c r="G13" s="7"/>
      <c r="H13" s="33" t="s">
        <v>13</v>
      </c>
      <c r="I13" s="34">
        <v>1</v>
      </c>
      <c r="J13" s="2" t="s">
        <v>1086</v>
      </c>
      <c r="K13" s="24" t="s">
        <v>264</v>
      </c>
      <c r="L13" s="1"/>
    </row>
    <row r="14" spans="1:16" x14ac:dyDescent="0.2">
      <c r="A14" s="128"/>
      <c r="B14" s="144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29"/>
      <c r="B15" s="145"/>
      <c r="C15" s="132"/>
      <c r="D15" s="36" t="s">
        <v>11</v>
      </c>
      <c r="E15" s="37">
        <v>1</v>
      </c>
      <c r="F15" s="4" t="s">
        <v>1077</v>
      </c>
      <c r="G15" s="8" t="s">
        <v>1074</v>
      </c>
      <c r="H15" s="17" t="s">
        <v>3</v>
      </c>
      <c r="I15" s="4"/>
      <c r="J15" s="4"/>
      <c r="K15" s="25"/>
      <c r="L15" s="1"/>
    </row>
    <row r="16" spans="1:16" x14ac:dyDescent="0.2">
      <c r="A16" s="40"/>
      <c r="B16" s="40"/>
      <c r="C16" s="40"/>
      <c r="D16" s="41" t="s">
        <v>63</v>
      </c>
      <c r="E16" s="18">
        <f>E4+E8+E12</f>
        <v>2</v>
      </c>
      <c r="H16" s="42" t="s">
        <v>671</v>
      </c>
      <c r="I16" s="18">
        <f>I4+I8+I12</f>
        <v>1.5</v>
      </c>
      <c r="L16" s="18"/>
    </row>
    <row r="17" spans="1:9" x14ac:dyDescent="0.2">
      <c r="A17" s="40"/>
      <c r="B17" s="40"/>
      <c r="C17" s="40"/>
      <c r="D17" s="42" t="s">
        <v>64</v>
      </c>
      <c r="E17" s="18">
        <f>E7+E11+E15</f>
        <v>3</v>
      </c>
      <c r="H17" s="42" t="s">
        <v>65</v>
      </c>
      <c r="I17" s="18">
        <f>I5+I9+I13</f>
        <v>1</v>
      </c>
    </row>
    <row r="18" spans="1:9" x14ac:dyDescent="0.2">
      <c r="A18" s="40"/>
      <c r="B18" s="40"/>
      <c r="C18" s="40"/>
      <c r="D18" s="40"/>
      <c r="H18" s="42" t="s">
        <v>66</v>
      </c>
      <c r="I18" s="18">
        <f>I6+I10+I14</f>
        <v>1</v>
      </c>
    </row>
    <row r="19" spans="1:9" x14ac:dyDescent="0.2">
      <c r="A19" s="40"/>
      <c r="B19" s="40"/>
      <c r="C19" s="40"/>
      <c r="D19" s="41" t="s">
        <v>68</v>
      </c>
      <c r="E19" s="26">
        <f>K2</f>
        <v>0.5</v>
      </c>
      <c r="H19" s="42" t="s">
        <v>67</v>
      </c>
      <c r="I19" s="18">
        <f>I7+I11+I15</f>
        <v>2</v>
      </c>
    </row>
    <row r="20" spans="1:9" x14ac:dyDescent="0.2">
      <c r="H20" s="41" t="s">
        <v>62</v>
      </c>
      <c r="I20" s="18">
        <v>1</v>
      </c>
    </row>
    <row r="22" spans="1:9" x14ac:dyDescent="0.2">
      <c r="F22" s="13" t="s">
        <v>163</v>
      </c>
      <c r="G22" s="18">
        <f>E16+E17+I16+I17+I18+I20+I19</f>
        <v>11.5</v>
      </c>
    </row>
    <row r="23" spans="1:9" x14ac:dyDescent="0.2">
      <c r="C23" s="1"/>
    </row>
  </sheetData>
  <mergeCells count="11">
    <mergeCell ref="B12:B15"/>
    <mergeCell ref="C12:C15"/>
    <mergeCell ref="E12:E14"/>
    <mergeCell ref="A4:A15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1348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K1-(E24+E25+I24+I25+I26+I27+I28)</f>
        <v>7</v>
      </c>
      <c r="L2" s="18">
        <f>SUM(L4:L23)</f>
        <v>11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6.45" customHeight="1" x14ac:dyDescent="0.2">
      <c r="A4" s="127" t="s">
        <v>1033</v>
      </c>
      <c r="B4" s="114">
        <v>1</v>
      </c>
      <c r="C4" s="130" t="s">
        <v>1034</v>
      </c>
      <c r="D4" s="30" t="s">
        <v>8</v>
      </c>
      <c r="E4" s="147">
        <v>1.5</v>
      </c>
      <c r="F4" s="5" t="s">
        <v>1106</v>
      </c>
      <c r="G4" s="9" t="s">
        <v>1146</v>
      </c>
      <c r="H4" s="16" t="s">
        <v>1194</v>
      </c>
      <c r="I4" s="31">
        <v>0.5</v>
      </c>
      <c r="J4" s="5" t="s">
        <v>1036</v>
      </c>
      <c r="K4" s="23" t="s">
        <v>1147</v>
      </c>
      <c r="L4" s="93">
        <f>E4+E7+I4+I5+I6+I7</f>
        <v>4</v>
      </c>
    </row>
    <row r="5" spans="1:16" ht="28.15" customHeight="1" x14ac:dyDescent="0.2">
      <c r="A5" s="128"/>
      <c r="B5" s="115"/>
      <c r="C5" s="131"/>
      <c r="D5" s="32" t="s">
        <v>9</v>
      </c>
      <c r="E5" s="146"/>
      <c r="F5" s="2" t="s">
        <v>1037</v>
      </c>
      <c r="G5" s="7" t="s">
        <v>1132</v>
      </c>
      <c r="H5" s="33" t="s">
        <v>13</v>
      </c>
      <c r="I5" s="34"/>
      <c r="J5" s="2"/>
      <c r="K5" s="24"/>
      <c r="L5" s="1"/>
    </row>
    <row r="6" spans="1:16" ht="45" customHeight="1" x14ac:dyDescent="0.2">
      <c r="A6" s="128"/>
      <c r="B6" s="115"/>
      <c r="C6" s="131"/>
      <c r="D6" s="32" t="s">
        <v>10</v>
      </c>
      <c r="E6" s="146"/>
      <c r="F6" s="2" t="s">
        <v>1035</v>
      </c>
      <c r="G6" s="7" t="s">
        <v>781</v>
      </c>
      <c r="H6" s="35" t="s">
        <v>14</v>
      </c>
      <c r="I6" s="34"/>
      <c r="J6" s="2"/>
      <c r="K6" s="24"/>
      <c r="L6" s="1"/>
      <c r="O6" s="61"/>
    </row>
    <row r="7" spans="1:16" ht="26.25" thickBot="1" x14ac:dyDescent="0.25">
      <c r="A7" s="128"/>
      <c r="B7" s="116"/>
      <c r="C7" s="132"/>
      <c r="D7" s="36" t="s">
        <v>11</v>
      </c>
      <c r="E7" s="37">
        <v>1</v>
      </c>
      <c r="F7" s="4" t="s">
        <v>1081</v>
      </c>
      <c r="G7" s="8" t="s">
        <v>1082</v>
      </c>
      <c r="H7" s="17" t="s">
        <v>3</v>
      </c>
      <c r="I7" s="37">
        <v>1</v>
      </c>
      <c r="J7" s="4" t="s">
        <v>1040</v>
      </c>
      <c r="K7" s="25" t="s">
        <v>1132</v>
      </c>
      <c r="L7" s="1"/>
    </row>
    <row r="8" spans="1:16" ht="44.25" customHeight="1" x14ac:dyDescent="0.2">
      <c r="A8" s="128"/>
      <c r="B8" s="114">
        <v>2</v>
      </c>
      <c r="C8" s="130" t="s">
        <v>1038</v>
      </c>
      <c r="D8" s="30" t="s">
        <v>8</v>
      </c>
      <c r="E8" s="147">
        <v>1</v>
      </c>
      <c r="F8" s="5" t="s">
        <v>1108</v>
      </c>
      <c r="G8" s="9" t="s">
        <v>1148</v>
      </c>
      <c r="H8" s="16" t="s">
        <v>1194</v>
      </c>
      <c r="I8" s="31"/>
      <c r="J8" s="5"/>
      <c r="K8" s="23"/>
      <c r="L8" s="93">
        <f>E8+E11+I8+I10+I9+I11</f>
        <v>3</v>
      </c>
    </row>
    <row r="9" spans="1:16" x14ac:dyDescent="0.2">
      <c r="A9" s="128"/>
      <c r="B9" s="115"/>
      <c r="C9" s="131"/>
      <c r="D9" s="32" t="s">
        <v>9</v>
      </c>
      <c r="E9" s="146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28"/>
      <c r="B10" s="115"/>
      <c r="C10" s="131"/>
      <c r="D10" s="32" t="s">
        <v>10</v>
      </c>
      <c r="E10" s="146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28"/>
      <c r="B11" s="116"/>
      <c r="C11" s="132"/>
      <c r="D11" s="36" t="s">
        <v>11</v>
      </c>
      <c r="E11" s="37">
        <v>1</v>
      </c>
      <c r="F11" s="4" t="s">
        <v>1081</v>
      </c>
      <c r="G11" s="8" t="s">
        <v>1082</v>
      </c>
      <c r="H11" s="17" t="s">
        <v>3</v>
      </c>
      <c r="I11" s="37">
        <v>1</v>
      </c>
      <c r="J11" s="4" t="s">
        <v>1041</v>
      </c>
      <c r="K11" s="25" t="s">
        <v>1132</v>
      </c>
      <c r="L11" s="1"/>
      <c r="P11" s="61"/>
    </row>
    <row r="12" spans="1:16" ht="46.5" customHeight="1" x14ac:dyDescent="0.2">
      <c r="A12" s="128"/>
      <c r="B12" s="114">
        <v>3</v>
      </c>
      <c r="C12" s="130" t="s">
        <v>1107</v>
      </c>
      <c r="D12" s="30" t="s">
        <v>8</v>
      </c>
      <c r="E12" s="147">
        <v>0.5</v>
      </c>
      <c r="F12" s="5" t="s">
        <v>1109</v>
      </c>
      <c r="G12" s="9" t="s">
        <v>1148</v>
      </c>
      <c r="H12" s="16" t="s">
        <v>1194</v>
      </c>
      <c r="I12" s="31"/>
      <c r="J12" s="5"/>
      <c r="K12" s="23"/>
      <c r="L12" s="93">
        <f>E12+E15+I12+I13+I14+I15</f>
        <v>1.5</v>
      </c>
    </row>
    <row r="13" spans="1:16" x14ac:dyDescent="0.2">
      <c r="A13" s="128"/>
      <c r="B13" s="115"/>
      <c r="C13" s="131"/>
      <c r="D13" s="32" t="s">
        <v>9</v>
      </c>
      <c r="E13" s="146"/>
      <c r="F13" s="2"/>
      <c r="G13" s="7"/>
      <c r="H13" s="33" t="s">
        <v>13</v>
      </c>
      <c r="I13" s="34"/>
      <c r="J13" s="2"/>
      <c r="K13" s="24"/>
      <c r="L13" s="1"/>
    </row>
    <row r="14" spans="1:16" x14ac:dyDescent="0.2">
      <c r="A14" s="128"/>
      <c r="B14" s="115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16"/>
      <c r="C15" s="132"/>
      <c r="D15" s="36" t="s">
        <v>11</v>
      </c>
      <c r="E15" s="37">
        <v>1</v>
      </c>
      <c r="F15" s="4" t="s">
        <v>1083</v>
      </c>
      <c r="G15" s="8" t="s">
        <v>1082</v>
      </c>
      <c r="H15" s="17" t="s">
        <v>3</v>
      </c>
      <c r="I15" s="4"/>
      <c r="J15" s="4"/>
      <c r="K15" s="25"/>
      <c r="L15" s="1"/>
    </row>
    <row r="16" spans="1:16" ht="25.5" x14ac:dyDescent="0.2">
      <c r="A16" s="128"/>
      <c r="B16" s="114">
        <v>4</v>
      </c>
      <c r="C16" s="130" t="s">
        <v>1107</v>
      </c>
      <c r="D16" s="30" t="s">
        <v>8</v>
      </c>
      <c r="E16" s="147">
        <v>0.5</v>
      </c>
      <c r="F16" s="5"/>
      <c r="G16" s="9"/>
      <c r="H16" s="16" t="s">
        <v>1194</v>
      </c>
      <c r="I16" s="31"/>
      <c r="J16" s="5"/>
      <c r="K16" s="23"/>
      <c r="L16" s="93">
        <f>E16+E19+I16+I17+I18+I19</f>
        <v>1.5</v>
      </c>
    </row>
    <row r="17" spans="1:12" x14ac:dyDescent="0.2">
      <c r="A17" s="128"/>
      <c r="B17" s="115"/>
      <c r="C17" s="131"/>
      <c r="D17" s="32" t="s">
        <v>9</v>
      </c>
      <c r="E17" s="146"/>
      <c r="F17" s="2"/>
      <c r="G17" s="7"/>
      <c r="H17" s="33" t="s">
        <v>13</v>
      </c>
      <c r="I17" s="34"/>
      <c r="J17" s="2"/>
      <c r="K17" s="24"/>
      <c r="L17" s="1"/>
    </row>
    <row r="18" spans="1:12" ht="27" customHeight="1" x14ac:dyDescent="0.2">
      <c r="A18" s="128"/>
      <c r="B18" s="115"/>
      <c r="C18" s="131"/>
      <c r="D18" s="32" t="s">
        <v>10</v>
      </c>
      <c r="E18" s="146"/>
      <c r="F18" s="2" t="s">
        <v>1039</v>
      </c>
      <c r="G18" s="7" t="s">
        <v>1301</v>
      </c>
      <c r="H18" s="35" t="s">
        <v>14</v>
      </c>
      <c r="I18" s="34"/>
      <c r="J18" s="2"/>
      <c r="K18" s="24"/>
      <c r="L18" s="1"/>
    </row>
    <row r="19" spans="1:12" ht="30" customHeight="1" thickBot="1" x14ac:dyDescent="0.25">
      <c r="A19" s="128"/>
      <c r="B19" s="116"/>
      <c r="C19" s="132"/>
      <c r="D19" s="36" t="s">
        <v>11</v>
      </c>
      <c r="E19" s="37">
        <v>1</v>
      </c>
      <c r="F19" s="4" t="s">
        <v>1083</v>
      </c>
      <c r="G19" s="8" t="s">
        <v>1082</v>
      </c>
      <c r="H19" s="17" t="s">
        <v>3</v>
      </c>
      <c r="I19" s="37"/>
      <c r="J19" s="4"/>
      <c r="K19" s="25"/>
      <c r="L19" s="1"/>
    </row>
    <row r="20" spans="1:12" ht="25.5" x14ac:dyDescent="0.2">
      <c r="A20" s="128"/>
      <c r="B20" s="114">
        <v>5</v>
      </c>
      <c r="C20" s="130" t="s">
        <v>1277</v>
      </c>
      <c r="D20" s="30" t="s">
        <v>8</v>
      </c>
      <c r="E20" s="147"/>
      <c r="F20" s="5"/>
      <c r="G20" s="9"/>
      <c r="H20" s="16" t="s">
        <v>1194</v>
      </c>
      <c r="I20" s="31"/>
      <c r="J20" s="5"/>
      <c r="K20" s="23"/>
      <c r="L20" s="93">
        <f>E20+E23+I20+I21+I22+I23</f>
        <v>1</v>
      </c>
    </row>
    <row r="21" spans="1:12" x14ac:dyDescent="0.2">
      <c r="A21" s="128"/>
      <c r="B21" s="115"/>
      <c r="C21" s="131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x14ac:dyDescent="0.2">
      <c r="A22" s="128"/>
      <c r="B22" s="115"/>
      <c r="C22" s="131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29"/>
      <c r="B23" s="116"/>
      <c r="C23" s="132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1042</v>
      </c>
      <c r="K23" s="25" t="s">
        <v>1149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3.5</v>
      </c>
      <c r="H24" s="42" t="s">
        <v>671</v>
      </c>
      <c r="I24" s="18">
        <f>I4+I8+I12+I16+I20</f>
        <v>0.5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68</v>
      </c>
      <c r="E27" s="26">
        <f>K2</f>
        <v>7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13</v>
      </c>
    </row>
    <row r="31" spans="1:12" x14ac:dyDescent="0.2">
      <c r="C31" s="1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7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1349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K1-(E24+E25+I24+I25+I26+I27+I28)</f>
        <v>10.5</v>
      </c>
      <c r="L2" s="18">
        <f>SUM(L4:L23)</f>
        <v>11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2.15" customHeight="1" x14ac:dyDescent="0.2">
      <c r="A4" s="127" t="s">
        <v>1043</v>
      </c>
      <c r="B4" s="114">
        <v>1</v>
      </c>
      <c r="C4" s="130" t="s">
        <v>1044</v>
      </c>
      <c r="D4" s="30" t="s">
        <v>8</v>
      </c>
      <c r="E4" s="147">
        <v>1.5</v>
      </c>
      <c r="F4" s="5" t="s">
        <v>1110</v>
      </c>
      <c r="G4" s="9" t="s">
        <v>1150</v>
      </c>
      <c r="H4" s="16" t="s">
        <v>12</v>
      </c>
      <c r="I4" s="31"/>
      <c r="J4" s="5"/>
      <c r="K4" s="23"/>
      <c r="L4" s="93">
        <f>E4+E7+I4+I5+I6+I7</f>
        <v>3.5</v>
      </c>
    </row>
    <row r="5" spans="1:16" ht="12" customHeight="1" x14ac:dyDescent="0.2">
      <c r="A5" s="128"/>
      <c r="B5" s="115"/>
      <c r="C5" s="131"/>
      <c r="D5" s="32" t="s">
        <v>9</v>
      </c>
      <c r="E5" s="146"/>
      <c r="F5" s="2"/>
      <c r="G5" s="7"/>
      <c r="H5" s="33" t="s">
        <v>13</v>
      </c>
      <c r="I5" s="34"/>
      <c r="J5" s="2"/>
      <c r="K5" s="24"/>
      <c r="L5" s="1"/>
    </row>
    <row r="6" spans="1:16" ht="42" customHeight="1" x14ac:dyDescent="0.2">
      <c r="A6" s="128"/>
      <c r="B6" s="115"/>
      <c r="C6" s="131"/>
      <c r="D6" s="32" t="s">
        <v>10</v>
      </c>
      <c r="E6" s="146"/>
      <c r="F6" s="2" t="s">
        <v>1045</v>
      </c>
      <c r="G6" s="7" t="s">
        <v>1151</v>
      </c>
      <c r="H6" s="35" t="s">
        <v>14</v>
      </c>
      <c r="I6" s="34"/>
      <c r="J6" s="2"/>
      <c r="K6" s="24"/>
      <c r="L6" s="1"/>
      <c r="O6" s="61"/>
    </row>
    <row r="7" spans="1:16" ht="26.25" thickBot="1" x14ac:dyDescent="0.25">
      <c r="A7" s="128"/>
      <c r="B7" s="116"/>
      <c r="C7" s="132"/>
      <c r="D7" s="36" t="s">
        <v>11</v>
      </c>
      <c r="E7" s="37">
        <v>1</v>
      </c>
      <c r="F7" s="4" t="s">
        <v>1087</v>
      </c>
      <c r="G7" s="8" t="s">
        <v>1082</v>
      </c>
      <c r="H7" s="17" t="s">
        <v>3</v>
      </c>
      <c r="I7" s="37">
        <v>1</v>
      </c>
      <c r="J7" s="4" t="s">
        <v>1042</v>
      </c>
      <c r="K7" s="25" t="s">
        <v>1149</v>
      </c>
      <c r="L7" s="1"/>
    </row>
    <row r="8" spans="1:16" ht="68.25" customHeight="1" x14ac:dyDescent="0.2">
      <c r="A8" s="128"/>
      <c r="B8" s="114">
        <v>2</v>
      </c>
      <c r="C8" s="130" t="s">
        <v>1046</v>
      </c>
      <c r="D8" s="30" t="s">
        <v>8</v>
      </c>
      <c r="E8" s="147">
        <v>1.5</v>
      </c>
      <c r="F8" s="5" t="s">
        <v>1112</v>
      </c>
      <c r="G8" s="9" t="s">
        <v>1152</v>
      </c>
      <c r="H8" s="16" t="s">
        <v>12</v>
      </c>
      <c r="I8" s="31"/>
      <c r="J8" s="5"/>
      <c r="K8" s="23"/>
      <c r="L8" s="93">
        <f>E8+E11+I8+I10+I9+I11</f>
        <v>4</v>
      </c>
    </row>
    <row r="9" spans="1:16" x14ac:dyDescent="0.2">
      <c r="A9" s="128"/>
      <c r="B9" s="115"/>
      <c r="C9" s="131"/>
      <c r="D9" s="32" t="s">
        <v>9</v>
      </c>
      <c r="E9" s="146"/>
      <c r="F9" s="2"/>
      <c r="G9" s="7"/>
      <c r="H9" s="33" t="s">
        <v>13</v>
      </c>
      <c r="I9" s="34"/>
      <c r="J9" s="2"/>
      <c r="K9" s="24"/>
      <c r="L9" s="1"/>
    </row>
    <row r="10" spans="1:16" ht="31.5" customHeight="1" x14ac:dyDescent="0.2">
      <c r="A10" s="128"/>
      <c r="B10" s="115"/>
      <c r="C10" s="131"/>
      <c r="D10" s="32" t="s">
        <v>10</v>
      </c>
      <c r="E10" s="146"/>
      <c r="F10" s="2" t="s">
        <v>1047</v>
      </c>
      <c r="G10" s="7" t="s">
        <v>1302</v>
      </c>
      <c r="H10" s="35" t="s">
        <v>14</v>
      </c>
      <c r="I10" s="34">
        <v>0.5</v>
      </c>
      <c r="J10" s="2" t="s">
        <v>1111</v>
      </c>
      <c r="K10" s="24" t="s">
        <v>710</v>
      </c>
      <c r="L10" s="1"/>
    </row>
    <row r="11" spans="1:16" ht="26.25" thickBot="1" x14ac:dyDescent="0.25">
      <c r="A11" s="128"/>
      <c r="B11" s="116"/>
      <c r="C11" s="132"/>
      <c r="D11" s="36" t="s">
        <v>11</v>
      </c>
      <c r="E11" s="37">
        <v>1</v>
      </c>
      <c r="F11" s="4" t="s">
        <v>1087</v>
      </c>
      <c r="G11" s="8" t="s">
        <v>1082</v>
      </c>
      <c r="H11" s="17" t="s">
        <v>3</v>
      </c>
      <c r="I11" s="37">
        <v>1</v>
      </c>
      <c r="J11" s="4" t="s">
        <v>1042</v>
      </c>
      <c r="K11" s="25" t="s">
        <v>1149</v>
      </c>
      <c r="L11" s="1"/>
      <c r="P11" s="61"/>
    </row>
    <row r="12" spans="1:16" ht="102" x14ac:dyDescent="0.2">
      <c r="A12" s="128"/>
      <c r="B12" s="114">
        <v>3</v>
      </c>
      <c r="C12" s="130" t="s">
        <v>1048</v>
      </c>
      <c r="D12" s="30" t="s">
        <v>8</v>
      </c>
      <c r="E12" s="147">
        <v>1.5</v>
      </c>
      <c r="F12" s="5" t="s">
        <v>1279</v>
      </c>
      <c r="G12" s="9" t="s">
        <v>1303</v>
      </c>
      <c r="H12" s="16" t="s">
        <v>12</v>
      </c>
      <c r="I12" s="31"/>
      <c r="J12" s="5"/>
      <c r="K12" s="23"/>
      <c r="L12" s="93">
        <f>E12+E15+I14</f>
        <v>3.5</v>
      </c>
      <c r="P12" s="61"/>
    </row>
    <row r="13" spans="1:16" x14ac:dyDescent="0.2">
      <c r="A13" s="128"/>
      <c r="B13" s="115"/>
      <c r="C13" s="131"/>
      <c r="D13" s="32" t="s">
        <v>9</v>
      </c>
      <c r="E13" s="146"/>
      <c r="F13" s="2"/>
      <c r="G13" s="7"/>
      <c r="H13" s="33" t="s">
        <v>13</v>
      </c>
      <c r="I13" s="34"/>
      <c r="J13" s="2"/>
      <c r="K13" s="24"/>
      <c r="L13" s="1"/>
      <c r="P13" s="61"/>
    </row>
    <row r="14" spans="1:16" x14ac:dyDescent="0.2">
      <c r="A14" s="128"/>
      <c r="B14" s="115"/>
      <c r="C14" s="131"/>
      <c r="D14" s="32" t="s">
        <v>10</v>
      </c>
      <c r="E14" s="146"/>
      <c r="F14" s="2"/>
      <c r="G14" s="7"/>
      <c r="H14" s="35" t="s">
        <v>14</v>
      </c>
      <c r="I14" s="34">
        <v>1</v>
      </c>
      <c r="J14" s="2" t="s">
        <v>1084</v>
      </c>
      <c r="K14" s="24" t="s">
        <v>1085</v>
      </c>
      <c r="L14" s="1"/>
      <c r="P14" s="61"/>
    </row>
    <row r="15" spans="1:16" ht="26.25" thickBot="1" x14ac:dyDescent="0.25">
      <c r="A15" s="128"/>
      <c r="B15" s="116"/>
      <c r="C15" s="132"/>
      <c r="D15" s="36" t="s">
        <v>11</v>
      </c>
      <c r="E15" s="37">
        <v>1</v>
      </c>
      <c r="F15" s="4" t="s">
        <v>1088</v>
      </c>
      <c r="G15" s="8" t="s">
        <v>1082</v>
      </c>
      <c r="H15" s="17" t="s">
        <v>3</v>
      </c>
      <c r="I15" s="4"/>
      <c r="J15" s="4"/>
      <c r="K15" s="25"/>
      <c r="L15" s="1"/>
      <c r="P15" s="61"/>
    </row>
    <row r="16" spans="1:16" ht="25.5" x14ac:dyDescent="0.2">
      <c r="A16" s="128"/>
      <c r="B16" s="114">
        <v>4</v>
      </c>
      <c r="C16" s="130" t="s">
        <v>1277</v>
      </c>
      <c r="D16" s="30" t="s">
        <v>8</v>
      </c>
      <c r="E16" s="147"/>
      <c r="F16" s="5"/>
      <c r="G16" s="9"/>
      <c r="H16" s="16" t="s">
        <v>12</v>
      </c>
      <c r="I16" s="31"/>
      <c r="J16" s="5"/>
      <c r="K16" s="23"/>
      <c r="L16" s="1"/>
      <c r="P16" s="61"/>
    </row>
    <row r="17" spans="1:16" x14ac:dyDescent="0.2">
      <c r="A17" s="128"/>
      <c r="B17" s="115"/>
      <c r="C17" s="131"/>
      <c r="D17" s="32" t="s">
        <v>9</v>
      </c>
      <c r="E17" s="146"/>
      <c r="F17" s="2"/>
      <c r="G17" s="7"/>
      <c r="H17" s="33" t="s">
        <v>13</v>
      </c>
      <c r="I17" s="34"/>
      <c r="J17" s="2"/>
      <c r="K17" s="24"/>
      <c r="L17" s="1"/>
      <c r="P17" s="61"/>
    </row>
    <row r="18" spans="1:16" x14ac:dyDescent="0.2">
      <c r="A18" s="128"/>
      <c r="B18" s="115"/>
      <c r="C18" s="131"/>
      <c r="D18" s="32" t="s">
        <v>10</v>
      </c>
      <c r="E18" s="146"/>
      <c r="F18" s="2"/>
      <c r="G18" s="7"/>
      <c r="H18" s="35" t="s">
        <v>14</v>
      </c>
      <c r="I18" s="34"/>
      <c r="J18" s="2"/>
      <c r="K18" s="24"/>
      <c r="L18" s="1"/>
      <c r="P18" s="61"/>
    </row>
    <row r="19" spans="1:16" ht="26.25" thickBot="1" x14ac:dyDescent="0.25">
      <c r="A19" s="128"/>
      <c r="B19" s="116"/>
      <c r="C19" s="132"/>
      <c r="D19" s="36" t="s">
        <v>11</v>
      </c>
      <c r="E19" s="37"/>
      <c r="F19" s="4"/>
      <c r="G19" s="8"/>
      <c r="H19" s="17" t="s">
        <v>3</v>
      </c>
      <c r="I19" s="4"/>
      <c r="J19" s="4"/>
      <c r="K19" s="25"/>
      <c r="L19" s="1"/>
      <c r="P19" s="61"/>
    </row>
    <row r="20" spans="1:16" ht="30" customHeight="1" x14ac:dyDescent="0.2">
      <c r="A20" s="128"/>
      <c r="B20" s="114">
        <v>5</v>
      </c>
      <c r="C20" s="130" t="s">
        <v>1277</v>
      </c>
      <c r="D20" s="30" t="s">
        <v>8</v>
      </c>
      <c r="E20" s="147"/>
      <c r="F20" s="5"/>
      <c r="G20" s="9"/>
      <c r="H20" s="16" t="s">
        <v>12</v>
      </c>
      <c r="I20" s="31"/>
      <c r="J20" s="5"/>
      <c r="K20" s="23"/>
      <c r="L20" s="93"/>
    </row>
    <row r="21" spans="1:16" x14ac:dyDescent="0.2">
      <c r="A21" s="128"/>
      <c r="B21" s="115"/>
      <c r="C21" s="131"/>
      <c r="D21" s="32" t="s">
        <v>9</v>
      </c>
      <c r="E21" s="146"/>
      <c r="F21" s="2"/>
      <c r="G21" s="7"/>
      <c r="H21" s="33" t="s">
        <v>13</v>
      </c>
      <c r="I21" s="34"/>
      <c r="J21" s="2"/>
      <c r="K21" s="24"/>
      <c r="L21" s="1"/>
    </row>
    <row r="22" spans="1:16" x14ac:dyDescent="0.2">
      <c r="A22" s="128"/>
      <c r="B22" s="115"/>
      <c r="C22" s="131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6" ht="26.25" thickBot="1" x14ac:dyDescent="0.25">
      <c r="A23" s="129"/>
      <c r="B23" s="116"/>
      <c r="C23" s="132"/>
      <c r="D23" s="36" t="s">
        <v>11</v>
      </c>
      <c r="E23" s="37"/>
      <c r="F23" s="4"/>
      <c r="G23" s="8"/>
      <c r="H23" s="17" t="s">
        <v>3</v>
      </c>
      <c r="I23" s="4"/>
      <c r="J23" s="4"/>
      <c r="K23" s="25"/>
      <c r="L23" s="1"/>
    </row>
    <row r="24" spans="1:16" x14ac:dyDescent="0.2">
      <c r="A24" s="40"/>
      <c r="B24" s="40"/>
      <c r="C24" s="40"/>
      <c r="D24" s="41" t="s">
        <v>63</v>
      </c>
      <c r="E24" s="18">
        <f>E4+E8+E20</f>
        <v>3</v>
      </c>
      <c r="H24" s="42" t="s">
        <v>671</v>
      </c>
      <c r="I24" s="18">
        <f>I4+I8+I20</f>
        <v>0</v>
      </c>
      <c r="L24" s="18"/>
    </row>
    <row r="25" spans="1:16" x14ac:dyDescent="0.2">
      <c r="A25" s="40"/>
      <c r="B25" s="40"/>
      <c r="C25" s="40"/>
      <c r="D25" s="42" t="s">
        <v>64</v>
      </c>
      <c r="E25" s="18">
        <f>E7+E11+E23</f>
        <v>2</v>
      </c>
      <c r="H25" s="42" t="s">
        <v>65</v>
      </c>
      <c r="I25" s="18">
        <f>I5+I9+I21</f>
        <v>0</v>
      </c>
    </row>
    <row r="26" spans="1:16" x14ac:dyDescent="0.2">
      <c r="A26" s="40"/>
      <c r="B26" s="40"/>
      <c r="C26" s="40"/>
      <c r="D26" s="40"/>
      <c r="H26" s="42" t="s">
        <v>66</v>
      </c>
      <c r="I26" s="18">
        <f>I6+I10+I22</f>
        <v>0.5</v>
      </c>
    </row>
    <row r="27" spans="1:16" x14ac:dyDescent="0.2">
      <c r="A27" s="40"/>
      <c r="B27" s="40"/>
      <c r="C27" s="40"/>
      <c r="D27" s="41" t="s">
        <v>68</v>
      </c>
      <c r="E27" s="26">
        <f>K2</f>
        <v>10.5</v>
      </c>
      <c r="H27" s="42" t="s">
        <v>67</v>
      </c>
      <c r="I27" s="18">
        <f>I7+I11+I23</f>
        <v>2</v>
      </c>
    </row>
    <row r="28" spans="1:16" x14ac:dyDescent="0.2">
      <c r="H28" s="41" t="s">
        <v>62</v>
      </c>
      <c r="I28" s="18">
        <v>2</v>
      </c>
    </row>
    <row r="30" spans="1:16" x14ac:dyDescent="0.2">
      <c r="F30" s="13" t="s">
        <v>163</v>
      </c>
      <c r="G30" s="18">
        <f>E24+E25+I24+I25+I26+I28+I27</f>
        <v>9.5</v>
      </c>
    </row>
    <row r="31" spans="1:16" x14ac:dyDescent="0.2">
      <c r="C31" s="1"/>
    </row>
  </sheetData>
  <mergeCells count="17">
    <mergeCell ref="E12:E14"/>
    <mergeCell ref="B16:B19"/>
    <mergeCell ref="C16:C19"/>
    <mergeCell ref="E16:E18"/>
    <mergeCell ref="A4:A23"/>
    <mergeCell ref="B20:B23"/>
    <mergeCell ref="C20:C23"/>
    <mergeCell ref="E20:E22"/>
    <mergeCell ref="B12:B15"/>
    <mergeCell ref="C12:C15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2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40" t="s">
        <v>1350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ht="13.5" customHeight="1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16</v>
      </c>
      <c r="L2" s="18">
        <f>SUM(L4:L23)</f>
        <v>4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8.5" customHeight="1" x14ac:dyDescent="0.2">
      <c r="A4" s="127"/>
      <c r="B4" s="114">
        <v>1</v>
      </c>
      <c r="C4" s="130" t="s">
        <v>1277</v>
      </c>
      <c r="D4" s="30" t="s">
        <v>8</v>
      </c>
      <c r="E4" s="147"/>
      <c r="F4" s="5"/>
      <c r="G4" s="9"/>
      <c r="H4" s="16" t="s">
        <v>12</v>
      </c>
      <c r="I4" s="31"/>
      <c r="J4" s="5"/>
      <c r="K4" s="23"/>
      <c r="L4" s="93">
        <f>E4+E7+I4+I5+I6+I7</f>
        <v>0</v>
      </c>
    </row>
    <row r="5" spans="1:16" ht="17.45" customHeight="1" x14ac:dyDescent="0.2">
      <c r="A5" s="128"/>
      <c r="B5" s="115"/>
      <c r="C5" s="131"/>
      <c r="D5" s="32" t="s">
        <v>9</v>
      </c>
      <c r="E5" s="146"/>
      <c r="F5" s="2"/>
      <c r="G5" s="7"/>
      <c r="H5" s="33" t="s">
        <v>13</v>
      </c>
      <c r="I5" s="34"/>
      <c r="J5" s="2"/>
      <c r="K5" s="24"/>
      <c r="L5" s="1"/>
    </row>
    <row r="6" spans="1:16" ht="17.25" customHeight="1" x14ac:dyDescent="0.2">
      <c r="A6" s="128"/>
      <c r="B6" s="115"/>
      <c r="C6" s="131"/>
      <c r="D6" s="32" t="s">
        <v>10</v>
      </c>
      <c r="E6" s="146"/>
      <c r="F6" s="2"/>
      <c r="G6" s="7"/>
      <c r="H6" s="35" t="s">
        <v>14</v>
      </c>
      <c r="I6" s="34"/>
      <c r="J6" s="2"/>
      <c r="K6" s="24"/>
      <c r="L6" s="1"/>
      <c r="O6" s="61"/>
    </row>
    <row r="7" spans="1:16" ht="26.25" thickBot="1" x14ac:dyDescent="0.25">
      <c r="A7" s="128"/>
      <c r="B7" s="116"/>
      <c r="C7" s="132"/>
      <c r="D7" s="36" t="s">
        <v>11</v>
      </c>
      <c r="E7" s="37"/>
      <c r="F7" s="4"/>
      <c r="G7" s="8"/>
      <c r="H7" s="17" t="s">
        <v>3</v>
      </c>
      <c r="I7" s="37"/>
      <c r="J7" s="4"/>
      <c r="K7" s="25"/>
      <c r="L7" s="1"/>
    </row>
    <row r="8" spans="1:16" ht="30.75" customHeight="1" x14ac:dyDescent="0.2">
      <c r="A8" s="128"/>
      <c r="B8" s="114">
        <v>2</v>
      </c>
      <c r="C8" s="130" t="s">
        <v>1277</v>
      </c>
      <c r="D8" s="30" t="s">
        <v>8</v>
      </c>
      <c r="E8" s="147"/>
      <c r="F8" s="5"/>
      <c r="G8" s="9"/>
      <c r="H8" s="16" t="s">
        <v>12</v>
      </c>
      <c r="I8" s="31"/>
      <c r="J8" s="5"/>
      <c r="K8" s="23"/>
      <c r="L8" s="93">
        <f>E8+E11+I8+I10+I9+I11</f>
        <v>0</v>
      </c>
    </row>
    <row r="9" spans="1:16" x14ac:dyDescent="0.2">
      <c r="A9" s="128"/>
      <c r="B9" s="115"/>
      <c r="C9" s="131"/>
      <c r="D9" s="32" t="s">
        <v>9</v>
      </c>
      <c r="E9" s="146"/>
      <c r="F9" s="2"/>
      <c r="G9" s="7"/>
      <c r="H9" s="33" t="s">
        <v>13</v>
      </c>
      <c r="I9" s="34"/>
      <c r="J9" s="2"/>
      <c r="K9" s="24"/>
      <c r="L9" s="1"/>
    </row>
    <row r="10" spans="1:16" ht="17.25" customHeight="1" x14ac:dyDescent="0.2">
      <c r="A10" s="128"/>
      <c r="B10" s="115"/>
      <c r="C10" s="131"/>
      <c r="D10" s="32" t="s">
        <v>10</v>
      </c>
      <c r="E10" s="146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28"/>
      <c r="B11" s="116"/>
      <c r="C11" s="132"/>
      <c r="D11" s="36" t="s">
        <v>11</v>
      </c>
      <c r="E11" s="37"/>
      <c r="F11" s="4"/>
      <c r="G11" s="8"/>
      <c r="H11" s="17" t="s">
        <v>3</v>
      </c>
      <c r="I11" s="37"/>
      <c r="J11" s="4"/>
      <c r="K11" s="25"/>
      <c r="L11" s="1"/>
      <c r="P11" s="61"/>
    </row>
    <row r="12" spans="1:16" ht="29.25" customHeight="1" x14ac:dyDescent="0.2">
      <c r="A12" s="128"/>
      <c r="B12" s="114">
        <v>3</v>
      </c>
      <c r="C12" s="130" t="s">
        <v>1277</v>
      </c>
      <c r="D12" s="30" t="s">
        <v>8</v>
      </c>
      <c r="E12" s="147"/>
      <c r="F12" s="5"/>
      <c r="G12" s="9"/>
      <c r="H12" s="16" t="s">
        <v>12</v>
      </c>
      <c r="I12" s="31"/>
      <c r="J12" s="5"/>
      <c r="K12" s="23"/>
      <c r="L12" s="93">
        <f>E12+E15+I12+I13+I14+I15</f>
        <v>0</v>
      </c>
    </row>
    <row r="13" spans="1:16" x14ac:dyDescent="0.2">
      <c r="A13" s="128"/>
      <c r="B13" s="115"/>
      <c r="C13" s="131"/>
      <c r="D13" s="32" t="s">
        <v>9</v>
      </c>
      <c r="E13" s="146"/>
      <c r="F13" s="2"/>
      <c r="G13" s="7"/>
      <c r="H13" s="33" t="s">
        <v>13</v>
      </c>
      <c r="I13" s="34"/>
      <c r="J13" s="2"/>
      <c r="K13" s="24"/>
      <c r="L13" s="1"/>
    </row>
    <row r="14" spans="1:16" x14ac:dyDescent="0.2">
      <c r="A14" s="128"/>
      <c r="B14" s="115"/>
      <c r="C14" s="131"/>
      <c r="D14" s="32" t="s">
        <v>10</v>
      </c>
      <c r="E14" s="14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28"/>
      <c r="B15" s="116"/>
      <c r="C15" s="132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</row>
    <row r="16" spans="1:16" ht="25.5" x14ac:dyDescent="0.2">
      <c r="A16" s="128"/>
      <c r="B16" s="114">
        <v>4</v>
      </c>
      <c r="C16" s="130" t="s">
        <v>1277</v>
      </c>
      <c r="D16" s="30" t="s">
        <v>8</v>
      </c>
      <c r="E16" s="147"/>
      <c r="F16" s="5"/>
      <c r="G16" s="9"/>
      <c r="H16" s="16" t="s">
        <v>12</v>
      </c>
      <c r="I16" s="31"/>
      <c r="J16" s="5"/>
      <c r="K16" s="23"/>
      <c r="L16" s="93">
        <f>E16+E19+I16+I17+I18+I19</f>
        <v>0</v>
      </c>
    </row>
    <row r="17" spans="1:12" x14ac:dyDescent="0.2">
      <c r="A17" s="128"/>
      <c r="B17" s="115"/>
      <c r="C17" s="131"/>
      <c r="D17" s="32" t="s">
        <v>9</v>
      </c>
      <c r="E17" s="146"/>
      <c r="F17" s="2"/>
      <c r="G17" s="7"/>
      <c r="H17" s="33" t="s">
        <v>13</v>
      </c>
      <c r="I17" s="34"/>
      <c r="J17" s="2"/>
      <c r="K17" s="24"/>
      <c r="L17" s="1"/>
    </row>
    <row r="18" spans="1:12" ht="18" customHeight="1" x14ac:dyDescent="0.2">
      <c r="A18" s="128"/>
      <c r="B18" s="115"/>
      <c r="C18" s="131"/>
      <c r="D18" s="32" t="s">
        <v>10</v>
      </c>
      <c r="E18" s="146"/>
      <c r="F18" s="2"/>
      <c r="G18" s="7"/>
      <c r="H18" s="35" t="s">
        <v>14</v>
      </c>
      <c r="I18" s="34"/>
      <c r="J18" s="2"/>
      <c r="K18" s="24"/>
      <c r="L18" s="1"/>
    </row>
    <row r="19" spans="1:12" ht="28.5" customHeight="1" thickBot="1" x14ac:dyDescent="0.25">
      <c r="A19" s="128"/>
      <c r="B19" s="116"/>
      <c r="C19" s="132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</row>
    <row r="20" spans="1:12" ht="25.5" x14ac:dyDescent="0.2">
      <c r="A20" s="128"/>
      <c r="B20" s="114">
        <v>5</v>
      </c>
      <c r="C20" s="130" t="s">
        <v>655</v>
      </c>
      <c r="D20" s="30" t="s">
        <v>8</v>
      </c>
      <c r="E20" s="147">
        <v>4</v>
      </c>
      <c r="F20" s="5"/>
      <c r="G20" s="9"/>
      <c r="H20" s="16" t="s">
        <v>12</v>
      </c>
      <c r="I20" s="31"/>
      <c r="J20" s="5"/>
      <c r="K20" s="23"/>
      <c r="L20" s="93">
        <f>E20+E23+I20+I21+I22+I23</f>
        <v>4</v>
      </c>
    </row>
    <row r="21" spans="1:12" x14ac:dyDescent="0.2">
      <c r="A21" s="128"/>
      <c r="B21" s="115"/>
      <c r="C21" s="131"/>
      <c r="D21" s="32" t="s">
        <v>9</v>
      </c>
      <c r="E21" s="146"/>
      <c r="F21" s="2"/>
      <c r="G21" s="7"/>
      <c r="H21" s="33" t="s">
        <v>13</v>
      </c>
      <c r="I21" s="2"/>
      <c r="J21" s="2"/>
      <c r="K21" s="24"/>
      <c r="L21" s="1"/>
    </row>
    <row r="22" spans="1:12" x14ac:dyDescent="0.2">
      <c r="A22" s="128"/>
      <c r="B22" s="115"/>
      <c r="C22" s="131"/>
      <c r="D22" s="32" t="s">
        <v>10</v>
      </c>
      <c r="E22" s="146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29"/>
      <c r="B23" s="116"/>
      <c r="C23" s="132"/>
      <c r="D23" s="36" t="s">
        <v>11</v>
      </c>
      <c r="E23" s="37"/>
      <c r="F23" s="4"/>
      <c r="G23" s="8"/>
      <c r="H23" s="17" t="s">
        <v>3</v>
      </c>
      <c r="I23" s="4"/>
      <c r="J23" s="4"/>
      <c r="K23" s="25"/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4</v>
      </c>
      <c r="H24" s="42" t="s">
        <v>671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0</v>
      </c>
      <c r="H25" s="42" t="s">
        <v>65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68</v>
      </c>
      <c r="E27" s="26">
        <f>K2</f>
        <v>16</v>
      </c>
      <c r="H27" s="42" t="s">
        <v>67</v>
      </c>
      <c r="I27" s="18">
        <f>I7+I11+I15+I19+I23</f>
        <v>0</v>
      </c>
    </row>
    <row r="28" spans="1:12" x14ac:dyDescent="0.2">
      <c r="H28" s="41" t="s">
        <v>62</v>
      </c>
      <c r="I28" s="18">
        <v>0</v>
      </c>
    </row>
    <row r="30" spans="1:12" x14ac:dyDescent="0.2">
      <c r="F30" s="13" t="s">
        <v>163</v>
      </c>
      <c r="G30" s="18">
        <f>E24+E25+I24+I25+I26+I28+I27</f>
        <v>4</v>
      </c>
    </row>
    <row r="31" spans="1:12" x14ac:dyDescent="0.2">
      <c r="C31" s="1"/>
    </row>
  </sheetData>
  <mergeCells count="17"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x14ac:dyDescent="0.2">
      <c r="A1" s="140" t="s">
        <v>1310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2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1.5</v>
      </c>
      <c r="L2" s="18">
        <f>SUM(L4:L23)</f>
        <v>16.5</v>
      </c>
    </row>
    <row r="3" spans="1:12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66" customHeight="1" x14ac:dyDescent="0.2">
      <c r="A4" s="127" t="s">
        <v>96</v>
      </c>
      <c r="B4" s="114">
        <v>1</v>
      </c>
      <c r="C4" s="130" t="s">
        <v>136</v>
      </c>
      <c r="D4" s="30" t="s">
        <v>8</v>
      </c>
      <c r="E4" s="122">
        <v>1.5</v>
      </c>
      <c r="F4" s="5" t="s">
        <v>216</v>
      </c>
      <c r="G4" s="9" t="s">
        <v>709</v>
      </c>
      <c r="H4" s="16" t="s">
        <v>1194</v>
      </c>
      <c r="I4" s="58"/>
      <c r="J4" s="5"/>
      <c r="K4" s="38"/>
      <c r="L4" s="93">
        <f>E4+E7+I4+I5+I6+I7</f>
        <v>3.7</v>
      </c>
    </row>
    <row r="5" spans="1:12" x14ac:dyDescent="0.2">
      <c r="A5" s="128"/>
      <c r="B5" s="115"/>
      <c r="C5" s="131"/>
      <c r="D5" s="32" t="s">
        <v>9</v>
      </c>
      <c r="E5" s="123"/>
      <c r="F5" s="2" t="s">
        <v>217</v>
      </c>
      <c r="G5" s="7" t="s">
        <v>685</v>
      </c>
      <c r="H5" s="33" t="s">
        <v>13</v>
      </c>
      <c r="I5" s="59"/>
      <c r="J5" s="2"/>
      <c r="K5" s="24"/>
      <c r="L5" s="1"/>
    </row>
    <row r="6" spans="1:12" x14ac:dyDescent="0.2">
      <c r="A6" s="128"/>
      <c r="B6" s="115"/>
      <c r="C6" s="131"/>
      <c r="D6" s="32" t="s">
        <v>10</v>
      </c>
      <c r="E6" s="124"/>
      <c r="F6" s="2"/>
      <c r="G6" s="7"/>
      <c r="H6" s="35" t="s">
        <v>14</v>
      </c>
      <c r="I6" s="59">
        <v>0.2</v>
      </c>
      <c r="J6" s="2" t="s">
        <v>137</v>
      </c>
      <c r="K6" s="24" t="s">
        <v>710</v>
      </c>
      <c r="L6" s="1"/>
    </row>
    <row r="7" spans="1:12" ht="26.25" thickBot="1" x14ac:dyDescent="0.25">
      <c r="A7" s="128"/>
      <c r="B7" s="116"/>
      <c r="C7" s="132"/>
      <c r="D7" s="36" t="s">
        <v>11</v>
      </c>
      <c r="E7" s="57">
        <v>1</v>
      </c>
      <c r="F7" s="51" t="s">
        <v>124</v>
      </c>
      <c r="G7" s="8" t="s">
        <v>105</v>
      </c>
      <c r="H7" s="17" t="s">
        <v>3</v>
      </c>
      <c r="I7" s="57">
        <v>1</v>
      </c>
      <c r="J7" s="4" t="s">
        <v>133</v>
      </c>
      <c r="K7" s="25" t="s">
        <v>716</v>
      </c>
      <c r="L7" s="1"/>
    </row>
    <row r="8" spans="1:12" ht="81.75" customHeight="1" x14ac:dyDescent="0.2">
      <c r="A8" s="128"/>
      <c r="B8" s="114">
        <v>2</v>
      </c>
      <c r="C8" s="130" t="s">
        <v>1156</v>
      </c>
      <c r="D8" s="30" t="s">
        <v>8</v>
      </c>
      <c r="E8" s="122">
        <v>1.5</v>
      </c>
      <c r="F8" s="5" t="s">
        <v>218</v>
      </c>
      <c r="G8" s="9" t="s">
        <v>711</v>
      </c>
      <c r="H8" s="16" t="s">
        <v>1194</v>
      </c>
      <c r="I8" s="58"/>
      <c r="J8" s="5"/>
      <c r="K8" s="50"/>
      <c r="L8" s="93">
        <f>E8+E11+I8+I10+I9+I11</f>
        <v>3.5</v>
      </c>
    </row>
    <row r="9" spans="1:12" x14ac:dyDescent="0.2">
      <c r="A9" s="128"/>
      <c r="B9" s="115"/>
      <c r="C9" s="131"/>
      <c r="D9" s="32" t="s">
        <v>9</v>
      </c>
      <c r="E9" s="123"/>
      <c r="F9" s="2"/>
      <c r="G9" s="7"/>
      <c r="H9" s="33" t="s">
        <v>13</v>
      </c>
      <c r="I9" s="59"/>
      <c r="K9" s="24"/>
      <c r="L9" s="1"/>
    </row>
    <row r="10" spans="1:12" x14ac:dyDescent="0.2">
      <c r="A10" s="128"/>
      <c r="B10" s="115"/>
      <c r="C10" s="131"/>
      <c r="D10" s="32" t="s">
        <v>10</v>
      </c>
      <c r="E10" s="124"/>
      <c r="F10" s="2"/>
      <c r="G10" s="7"/>
      <c r="H10" s="35" t="s">
        <v>14</v>
      </c>
      <c r="I10" s="59"/>
      <c r="J10" s="2"/>
      <c r="K10" s="24"/>
      <c r="L10" s="1"/>
    </row>
    <row r="11" spans="1:12" ht="26.25" thickBot="1" x14ac:dyDescent="0.25">
      <c r="A11" s="128"/>
      <c r="B11" s="116"/>
      <c r="C11" s="132"/>
      <c r="D11" s="36" t="s">
        <v>11</v>
      </c>
      <c r="E11" s="57">
        <v>1</v>
      </c>
      <c r="F11" s="4" t="s">
        <v>125</v>
      </c>
      <c r="G11" s="8" t="s">
        <v>127</v>
      </c>
      <c r="H11" s="17" t="s">
        <v>3</v>
      </c>
      <c r="I11" s="57">
        <v>1</v>
      </c>
      <c r="J11" s="4" t="s">
        <v>134</v>
      </c>
      <c r="K11" s="25" t="s">
        <v>716</v>
      </c>
      <c r="L11" s="1"/>
    </row>
    <row r="12" spans="1:12" ht="38.25" x14ac:dyDescent="0.2">
      <c r="A12" s="128"/>
      <c r="B12" s="114">
        <v>3</v>
      </c>
      <c r="C12" s="130" t="s">
        <v>138</v>
      </c>
      <c r="D12" s="30" t="s">
        <v>8</v>
      </c>
      <c r="E12" s="122">
        <v>1.5</v>
      </c>
      <c r="F12" s="5" t="s">
        <v>219</v>
      </c>
      <c r="G12" s="9" t="s">
        <v>712</v>
      </c>
      <c r="H12" s="16" t="s">
        <v>1194</v>
      </c>
      <c r="I12" s="58"/>
      <c r="J12" s="5"/>
      <c r="K12" s="23"/>
      <c r="L12" s="93">
        <f>E12+E15+I12+I13+I14+I15</f>
        <v>3.8</v>
      </c>
    </row>
    <row r="13" spans="1:12" ht="38.25" x14ac:dyDescent="0.2">
      <c r="A13" s="128"/>
      <c r="B13" s="115"/>
      <c r="C13" s="131"/>
      <c r="D13" s="32" t="s">
        <v>9</v>
      </c>
      <c r="E13" s="123"/>
      <c r="F13" s="3"/>
      <c r="G13" s="7"/>
      <c r="H13" s="33" t="s">
        <v>13</v>
      </c>
      <c r="I13" s="59">
        <v>1</v>
      </c>
      <c r="J13" s="2" t="s">
        <v>221</v>
      </c>
      <c r="K13" s="24" t="s">
        <v>715</v>
      </c>
      <c r="L13" s="1"/>
    </row>
    <row r="14" spans="1:12" ht="25.5" x14ac:dyDescent="0.2">
      <c r="A14" s="128"/>
      <c r="B14" s="115"/>
      <c r="C14" s="131"/>
      <c r="D14" s="32" t="s">
        <v>10</v>
      </c>
      <c r="E14" s="124"/>
      <c r="F14" s="2"/>
      <c r="G14" s="7"/>
      <c r="H14" s="35" t="s">
        <v>14</v>
      </c>
      <c r="I14" s="59">
        <v>0.3</v>
      </c>
      <c r="J14" s="2" t="s">
        <v>223</v>
      </c>
      <c r="K14" s="24" t="s">
        <v>713</v>
      </c>
      <c r="L14" s="1"/>
    </row>
    <row r="15" spans="1:12" ht="26.25" thickBot="1" x14ac:dyDescent="0.25">
      <c r="A15" s="128"/>
      <c r="B15" s="116"/>
      <c r="C15" s="132"/>
      <c r="D15" s="36" t="s">
        <v>11</v>
      </c>
      <c r="E15" s="57">
        <v>1</v>
      </c>
      <c r="F15" s="19" t="s">
        <v>125</v>
      </c>
      <c r="G15" s="8" t="s">
        <v>127</v>
      </c>
      <c r="H15" s="17" t="s">
        <v>3</v>
      </c>
      <c r="I15" s="52"/>
      <c r="J15" s="19"/>
      <c r="K15" s="45"/>
      <c r="L15" s="1"/>
    </row>
    <row r="16" spans="1:12" ht="38.25" x14ac:dyDescent="0.2">
      <c r="A16" s="128"/>
      <c r="B16" s="114">
        <v>4</v>
      </c>
      <c r="C16" s="130" t="s">
        <v>140</v>
      </c>
      <c r="D16" s="30" t="s">
        <v>8</v>
      </c>
      <c r="E16" s="122">
        <v>1</v>
      </c>
      <c r="F16" s="5" t="s">
        <v>220</v>
      </c>
      <c r="G16" s="9" t="s">
        <v>714</v>
      </c>
      <c r="H16" s="16" t="s">
        <v>1194</v>
      </c>
      <c r="I16" s="58">
        <v>1</v>
      </c>
      <c r="J16" s="5" t="s">
        <v>128</v>
      </c>
      <c r="K16" s="23" t="s">
        <v>129</v>
      </c>
      <c r="L16" s="93">
        <f>E16+E19+I16+I17+I18+I19</f>
        <v>3</v>
      </c>
    </row>
    <row r="17" spans="1:12" x14ac:dyDescent="0.2">
      <c r="A17" s="128"/>
      <c r="B17" s="115"/>
      <c r="C17" s="131"/>
      <c r="D17" s="32" t="s">
        <v>9</v>
      </c>
      <c r="E17" s="123"/>
      <c r="F17" s="20" t="s">
        <v>139</v>
      </c>
      <c r="G17" s="7" t="s">
        <v>1244</v>
      </c>
      <c r="H17" s="33" t="s">
        <v>13</v>
      </c>
      <c r="I17" s="59"/>
      <c r="J17" s="2"/>
      <c r="K17" s="24"/>
      <c r="L17" s="1"/>
    </row>
    <row r="18" spans="1:12" x14ac:dyDescent="0.2">
      <c r="A18" s="128"/>
      <c r="B18" s="115"/>
      <c r="C18" s="131"/>
      <c r="D18" s="32" t="s">
        <v>10</v>
      </c>
      <c r="E18" s="124"/>
      <c r="F18" s="2"/>
      <c r="G18" s="7"/>
      <c r="H18" s="35" t="s">
        <v>14</v>
      </c>
      <c r="I18" s="83"/>
      <c r="J18" s="66"/>
      <c r="K18" s="46"/>
      <c r="L18" s="1"/>
    </row>
    <row r="19" spans="1:12" ht="54.75" customHeight="1" thickBot="1" x14ac:dyDescent="0.25">
      <c r="A19" s="128"/>
      <c r="B19" s="116"/>
      <c r="C19" s="132"/>
      <c r="D19" s="36" t="s">
        <v>11</v>
      </c>
      <c r="E19" s="57">
        <v>1</v>
      </c>
      <c r="F19" s="19" t="s">
        <v>126</v>
      </c>
      <c r="G19" s="8" t="s">
        <v>127</v>
      </c>
      <c r="H19" s="17" t="s">
        <v>3</v>
      </c>
      <c r="I19" s="57"/>
      <c r="J19" s="4"/>
      <c r="K19" s="25"/>
      <c r="L19" s="1"/>
    </row>
    <row r="20" spans="1:12" ht="30.75" customHeight="1" x14ac:dyDescent="0.2">
      <c r="A20" s="128"/>
      <c r="B20" s="114">
        <v>5</v>
      </c>
      <c r="C20" s="117" t="s">
        <v>141</v>
      </c>
      <c r="D20" s="30" t="s">
        <v>8</v>
      </c>
      <c r="E20" s="120">
        <v>1</v>
      </c>
      <c r="F20" s="5" t="s">
        <v>222</v>
      </c>
      <c r="G20" s="9" t="s">
        <v>714</v>
      </c>
      <c r="H20" s="16" t="s">
        <v>1194</v>
      </c>
      <c r="I20" s="58"/>
      <c r="J20" s="5"/>
      <c r="K20" s="23"/>
      <c r="L20" s="93">
        <f>E20+E23+I20+I21+I22+I23</f>
        <v>2.5</v>
      </c>
    </row>
    <row r="21" spans="1:12" x14ac:dyDescent="0.2">
      <c r="A21" s="128"/>
      <c r="B21" s="115"/>
      <c r="C21" s="118"/>
      <c r="D21" s="32" t="s">
        <v>9</v>
      </c>
      <c r="E21" s="121"/>
      <c r="F21" s="2"/>
      <c r="G21" s="7"/>
      <c r="H21" s="33" t="s">
        <v>13</v>
      </c>
      <c r="I21" s="60"/>
      <c r="J21" s="2"/>
      <c r="K21" s="24"/>
      <c r="L21" s="1"/>
    </row>
    <row r="22" spans="1:12" ht="33.75" x14ac:dyDescent="0.2">
      <c r="A22" s="128"/>
      <c r="B22" s="115"/>
      <c r="C22" s="118"/>
      <c r="D22" s="32" t="s">
        <v>10</v>
      </c>
      <c r="E22" s="121"/>
      <c r="F22" s="2"/>
      <c r="G22" s="7"/>
      <c r="H22" s="35" t="s">
        <v>14</v>
      </c>
      <c r="I22" s="59">
        <v>0.5</v>
      </c>
      <c r="J22" s="2" t="s">
        <v>130</v>
      </c>
      <c r="K22" s="24" t="s">
        <v>131</v>
      </c>
      <c r="L22" s="1"/>
    </row>
    <row r="23" spans="1:12" ht="26.25" thickBot="1" x14ac:dyDescent="0.25">
      <c r="A23" s="129"/>
      <c r="B23" s="116"/>
      <c r="C23" s="119"/>
      <c r="D23" s="36" t="s">
        <v>11</v>
      </c>
      <c r="E23" s="57"/>
      <c r="F23" s="19"/>
      <c r="G23" s="8"/>
      <c r="H23" s="17" t="s">
        <v>3</v>
      </c>
      <c r="I23" s="57">
        <v>1</v>
      </c>
      <c r="J23" s="4" t="s">
        <v>135</v>
      </c>
      <c r="K23" s="25" t="s">
        <v>717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6.5</v>
      </c>
      <c r="H24" s="42" t="s">
        <v>671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1.5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18.5</v>
      </c>
    </row>
    <row r="31" spans="1:12" x14ac:dyDescent="0.2">
      <c r="C31" s="1"/>
    </row>
  </sheetData>
  <mergeCells count="17">
    <mergeCell ref="A1:E2"/>
    <mergeCell ref="B16:B19"/>
    <mergeCell ref="B8:B11"/>
    <mergeCell ref="C8:C11"/>
    <mergeCell ref="E8:E10"/>
    <mergeCell ref="C16:C19"/>
    <mergeCell ref="E16:E18"/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40" t="s">
        <v>1311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0.5</v>
      </c>
      <c r="L2" s="18">
        <f>SUM(L4:L23)</f>
        <v>17.5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3" customHeight="1" x14ac:dyDescent="0.2">
      <c r="A4" s="127" t="s">
        <v>152</v>
      </c>
      <c r="B4" s="114">
        <v>1</v>
      </c>
      <c r="C4" s="130" t="s">
        <v>153</v>
      </c>
      <c r="D4" s="30" t="s">
        <v>8</v>
      </c>
      <c r="E4" s="122">
        <v>1.5</v>
      </c>
      <c r="F4" s="5" t="s">
        <v>719</v>
      </c>
      <c r="G4" s="9" t="s">
        <v>718</v>
      </c>
      <c r="H4" s="16" t="s">
        <v>1194</v>
      </c>
      <c r="I4" s="58"/>
      <c r="J4" s="5"/>
      <c r="K4" s="38"/>
      <c r="L4" s="93">
        <f>E4+E7+I4+I5+I6+I7</f>
        <v>2.5</v>
      </c>
    </row>
    <row r="5" spans="1:16" x14ac:dyDescent="0.2">
      <c r="A5" s="128"/>
      <c r="B5" s="115"/>
      <c r="C5" s="131"/>
      <c r="D5" s="32" t="s">
        <v>9</v>
      </c>
      <c r="E5" s="123"/>
      <c r="F5" s="2"/>
      <c r="G5" s="7"/>
      <c r="H5" s="33" t="s">
        <v>13</v>
      </c>
      <c r="I5" s="59"/>
      <c r="J5" s="2"/>
      <c r="K5" s="24"/>
      <c r="L5" s="1"/>
    </row>
    <row r="6" spans="1:16" ht="56.25" x14ac:dyDescent="0.2">
      <c r="A6" s="128"/>
      <c r="B6" s="115"/>
      <c r="C6" s="131"/>
      <c r="D6" s="32" t="s">
        <v>10</v>
      </c>
      <c r="E6" s="124"/>
      <c r="F6" s="2" t="s">
        <v>154</v>
      </c>
      <c r="G6" s="7" t="s">
        <v>1285</v>
      </c>
      <c r="H6" s="35" t="s">
        <v>14</v>
      </c>
      <c r="I6" s="59"/>
      <c r="J6" s="2"/>
      <c r="K6" s="24"/>
      <c r="L6" s="1"/>
      <c r="O6" s="61"/>
    </row>
    <row r="7" spans="1:16" ht="39" thickBot="1" x14ac:dyDescent="0.25">
      <c r="A7" s="128"/>
      <c r="B7" s="116"/>
      <c r="C7" s="132"/>
      <c r="D7" s="36" t="s">
        <v>11</v>
      </c>
      <c r="E7" s="57"/>
      <c r="F7" s="19"/>
      <c r="G7" s="8"/>
      <c r="H7" s="17" t="s">
        <v>3</v>
      </c>
      <c r="I7" s="57">
        <v>1</v>
      </c>
      <c r="J7" s="4" t="s">
        <v>150</v>
      </c>
      <c r="K7" s="25" t="s">
        <v>728</v>
      </c>
      <c r="L7" s="1"/>
    </row>
    <row r="8" spans="1:16" ht="36.75" customHeight="1" x14ac:dyDescent="0.2">
      <c r="A8" s="128"/>
      <c r="B8" s="114">
        <v>2</v>
      </c>
      <c r="C8" s="130" t="s">
        <v>155</v>
      </c>
      <c r="D8" s="30" t="s">
        <v>8</v>
      </c>
      <c r="E8" s="122">
        <v>1.5</v>
      </c>
      <c r="F8" s="5" t="s">
        <v>721</v>
      </c>
      <c r="G8" s="9" t="s">
        <v>720</v>
      </c>
      <c r="H8" s="16" t="s">
        <v>1194</v>
      </c>
      <c r="I8" s="58">
        <v>0.5</v>
      </c>
      <c r="J8" s="5" t="s">
        <v>145</v>
      </c>
      <c r="K8" s="38" t="s">
        <v>146</v>
      </c>
      <c r="L8" s="93">
        <f>E8+E11+I8+I10+I9+I11</f>
        <v>4</v>
      </c>
    </row>
    <row r="9" spans="1:16" x14ac:dyDescent="0.2">
      <c r="A9" s="128"/>
      <c r="B9" s="115"/>
      <c r="C9" s="131"/>
      <c r="D9" s="32" t="s">
        <v>9</v>
      </c>
      <c r="E9" s="123"/>
      <c r="F9" s="2"/>
      <c r="G9" s="7"/>
      <c r="H9" s="33" t="s">
        <v>13</v>
      </c>
      <c r="I9" s="59"/>
      <c r="K9" s="24"/>
      <c r="L9" s="1"/>
    </row>
    <row r="10" spans="1:16" ht="45" x14ac:dyDescent="0.2">
      <c r="A10" s="128"/>
      <c r="B10" s="115"/>
      <c r="C10" s="131"/>
      <c r="D10" s="32" t="s">
        <v>10</v>
      </c>
      <c r="E10" s="124"/>
      <c r="F10" s="2" t="s">
        <v>722</v>
      </c>
      <c r="G10" s="7" t="s">
        <v>1281</v>
      </c>
      <c r="H10" s="35" t="s">
        <v>14</v>
      </c>
      <c r="I10" s="59"/>
      <c r="J10" s="2"/>
      <c r="K10" s="24"/>
      <c r="L10" s="1"/>
    </row>
    <row r="11" spans="1:16" ht="26.25" thickBot="1" x14ac:dyDescent="0.25">
      <c r="A11" s="128"/>
      <c r="B11" s="116"/>
      <c r="C11" s="132"/>
      <c r="D11" s="36" t="s">
        <v>11</v>
      </c>
      <c r="E11" s="57">
        <v>1</v>
      </c>
      <c r="F11" s="4" t="s">
        <v>142</v>
      </c>
      <c r="G11" s="8" t="s">
        <v>143</v>
      </c>
      <c r="H11" s="17" t="s">
        <v>3</v>
      </c>
      <c r="I11" s="57">
        <v>1</v>
      </c>
      <c r="J11" s="4" t="s">
        <v>151</v>
      </c>
      <c r="K11" s="25" t="s">
        <v>729</v>
      </c>
      <c r="L11" s="1"/>
      <c r="P11" s="61"/>
    </row>
    <row r="12" spans="1:16" ht="40.5" customHeight="1" x14ac:dyDescent="0.2">
      <c r="A12" s="128"/>
      <c r="B12" s="114">
        <v>3</v>
      </c>
      <c r="C12" s="130" t="s">
        <v>156</v>
      </c>
      <c r="D12" s="30" t="s">
        <v>8</v>
      </c>
      <c r="E12" s="122">
        <v>1.5</v>
      </c>
      <c r="F12" s="5" t="s">
        <v>224</v>
      </c>
      <c r="G12" s="9" t="s">
        <v>723</v>
      </c>
      <c r="H12" s="16" t="s">
        <v>1194</v>
      </c>
      <c r="I12" s="58"/>
      <c r="J12" s="5"/>
      <c r="K12" s="23"/>
      <c r="L12" s="93">
        <f>E12+E15+I12+I13+I14+I15</f>
        <v>3.5</v>
      </c>
    </row>
    <row r="13" spans="1:16" ht="25.5" x14ac:dyDescent="0.2">
      <c r="A13" s="128"/>
      <c r="B13" s="115"/>
      <c r="C13" s="131"/>
      <c r="D13" s="32" t="s">
        <v>9</v>
      </c>
      <c r="E13" s="123"/>
      <c r="F13" s="3"/>
      <c r="G13" s="7"/>
      <c r="H13" s="33" t="s">
        <v>13</v>
      </c>
      <c r="I13" s="59">
        <v>1</v>
      </c>
      <c r="J13" s="2" t="s">
        <v>149</v>
      </c>
      <c r="K13" s="24" t="s">
        <v>132</v>
      </c>
      <c r="L13" s="1"/>
    </row>
    <row r="14" spans="1:16" ht="38.25" x14ac:dyDescent="0.2">
      <c r="A14" s="128"/>
      <c r="B14" s="115"/>
      <c r="C14" s="131"/>
      <c r="D14" s="32" t="s">
        <v>10</v>
      </c>
      <c r="E14" s="124"/>
      <c r="F14" s="2" t="s">
        <v>225</v>
      </c>
      <c r="G14" s="7" t="s">
        <v>1280</v>
      </c>
      <c r="H14" s="35" t="s">
        <v>14</v>
      </c>
      <c r="I14" s="59">
        <v>0.5</v>
      </c>
      <c r="J14" s="2" t="s">
        <v>226</v>
      </c>
      <c r="K14" s="24" t="s">
        <v>688</v>
      </c>
      <c r="L14" s="1"/>
    </row>
    <row r="15" spans="1:16" ht="26.25" thickBot="1" x14ac:dyDescent="0.25">
      <c r="A15" s="128"/>
      <c r="B15" s="116"/>
      <c r="C15" s="132"/>
      <c r="D15" s="36" t="s">
        <v>11</v>
      </c>
      <c r="E15" s="57"/>
      <c r="F15" s="4"/>
      <c r="G15" s="8"/>
      <c r="H15" s="17" t="s">
        <v>3</v>
      </c>
      <c r="I15" s="52">
        <v>0.5</v>
      </c>
      <c r="J15" s="19" t="s">
        <v>157</v>
      </c>
      <c r="K15" s="45" t="s">
        <v>724</v>
      </c>
      <c r="L15" s="1"/>
    </row>
    <row r="16" spans="1:16" ht="29.25" customHeight="1" x14ac:dyDescent="0.2">
      <c r="A16" s="128"/>
      <c r="B16" s="114">
        <v>4</v>
      </c>
      <c r="C16" s="130" t="s">
        <v>158</v>
      </c>
      <c r="D16" s="30" t="s">
        <v>8</v>
      </c>
      <c r="E16" s="122">
        <v>1.5</v>
      </c>
      <c r="F16" s="5" t="s">
        <v>227</v>
      </c>
      <c r="G16" s="9" t="s">
        <v>725</v>
      </c>
      <c r="H16" s="16" t="s">
        <v>1194</v>
      </c>
      <c r="I16" s="58"/>
      <c r="J16" s="5"/>
      <c r="K16" s="23"/>
      <c r="L16" s="93">
        <f>E16+E19+I16+I17+I18+I19</f>
        <v>4</v>
      </c>
    </row>
    <row r="17" spans="1:12" x14ac:dyDescent="0.2">
      <c r="A17" s="128"/>
      <c r="B17" s="115"/>
      <c r="C17" s="131"/>
      <c r="D17" s="32" t="s">
        <v>9</v>
      </c>
      <c r="E17" s="123"/>
      <c r="F17" s="20"/>
      <c r="G17" s="7"/>
      <c r="H17" s="33" t="s">
        <v>13</v>
      </c>
      <c r="I17" s="59"/>
      <c r="J17" s="2"/>
      <c r="K17" s="24"/>
      <c r="L17" s="1"/>
    </row>
    <row r="18" spans="1:12" ht="45" x14ac:dyDescent="0.2">
      <c r="A18" s="128"/>
      <c r="B18" s="115"/>
      <c r="C18" s="131"/>
      <c r="D18" s="32" t="s">
        <v>10</v>
      </c>
      <c r="E18" s="124"/>
      <c r="F18" s="2" t="s">
        <v>159</v>
      </c>
      <c r="G18" s="7" t="s">
        <v>1304</v>
      </c>
      <c r="H18" s="35" t="s">
        <v>14</v>
      </c>
      <c r="I18" s="59">
        <v>0.5</v>
      </c>
      <c r="J18" s="2" t="s">
        <v>147</v>
      </c>
      <c r="K18" s="24" t="s">
        <v>148</v>
      </c>
      <c r="L18" s="1"/>
    </row>
    <row r="19" spans="1:12" ht="26.25" thickBot="1" x14ac:dyDescent="0.25">
      <c r="A19" s="128"/>
      <c r="B19" s="116"/>
      <c r="C19" s="132"/>
      <c r="D19" s="36" t="s">
        <v>11</v>
      </c>
      <c r="E19" s="57">
        <v>2</v>
      </c>
      <c r="F19" s="19" t="s">
        <v>1351</v>
      </c>
      <c r="G19" s="8" t="s">
        <v>143</v>
      </c>
      <c r="H19" s="17" t="s">
        <v>3</v>
      </c>
      <c r="I19" s="57"/>
      <c r="J19" s="4"/>
      <c r="K19" s="25"/>
      <c r="L19" s="1"/>
    </row>
    <row r="20" spans="1:12" ht="57" customHeight="1" x14ac:dyDescent="0.2">
      <c r="A20" s="128"/>
      <c r="B20" s="114">
        <v>5</v>
      </c>
      <c r="C20" s="117" t="s">
        <v>160</v>
      </c>
      <c r="D20" s="30" t="s">
        <v>8</v>
      </c>
      <c r="E20" s="120">
        <v>1</v>
      </c>
      <c r="F20" s="5" t="s">
        <v>228</v>
      </c>
      <c r="G20" s="9" t="s">
        <v>726</v>
      </c>
      <c r="H20" s="16" t="s">
        <v>1194</v>
      </c>
      <c r="I20" s="58">
        <v>0.5</v>
      </c>
      <c r="J20" s="5" t="s">
        <v>161</v>
      </c>
      <c r="K20" s="23" t="s">
        <v>727</v>
      </c>
      <c r="L20" s="93">
        <f>E20+E23+I20+I21+I22+I23</f>
        <v>3.5</v>
      </c>
    </row>
    <row r="21" spans="1:12" x14ac:dyDescent="0.2">
      <c r="A21" s="128"/>
      <c r="B21" s="115"/>
      <c r="C21" s="118"/>
      <c r="D21" s="32" t="s">
        <v>9</v>
      </c>
      <c r="E21" s="121"/>
      <c r="F21" s="2"/>
      <c r="G21" s="7"/>
      <c r="H21" s="33" t="s">
        <v>13</v>
      </c>
      <c r="I21" s="60"/>
      <c r="J21" s="2"/>
      <c r="K21" s="24"/>
      <c r="L21" s="1"/>
    </row>
    <row r="22" spans="1:12" ht="51" x14ac:dyDescent="0.2">
      <c r="A22" s="128"/>
      <c r="B22" s="115"/>
      <c r="C22" s="118"/>
      <c r="D22" s="32" t="s">
        <v>10</v>
      </c>
      <c r="E22" s="121"/>
      <c r="F22" s="2" t="s">
        <v>1207</v>
      </c>
      <c r="G22" s="7" t="s">
        <v>1281</v>
      </c>
      <c r="H22" s="35" t="s">
        <v>14</v>
      </c>
      <c r="I22" s="59"/>
      <c r="J22" s="2"/>
      <c r="K22" s="24"/>
      <c r="L22" s="1"/>
    </row>
    <row r="23" spans="1:12" ht="51.75" thickBot="1" x14ac:dyDescent="0.25">
      <c r="A23" s="129"/>
      <c r="B23" s="116"/>
      <c r="C23" s="119"/>
      <c r="D23" s="36" t="s">
        <v>11</v>
      </c>
      <c r="E23" s="57">
        <v>1</v>
      </c>
      <c r="F23" s="19" t="s">
        <v>144</v>
      </c>
      <c r="G23" s="8" t="s">
        <v>143</v>
      </c>
      <c r="H23" s="17" t="s">
        <v>3</v>
      </c>
      <c r="I23" s="57">
        <v>1</v>
      </c>
      <c r="J23" s="4" t="s">
        <v>1258</v>
      </c>
      <c r="K23" s="25" t="s">
        <v>1259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7</v>
      </c>
      <c r="H24" s="42" t="s">
        <v>671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0.5</v>
      </c>
      <c r="H27" s="42" t="s">
        <v>67</v>
      </c>
      <c r="I27" s="18">
        <f>I7+I11+I15+I19+I23</f>
        <v>3.5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19.5</v>
      </c>
    </row>
    <row r="31" spans="1:12" x14ac:dyDescent="0.2">
      <c r="C31" s="1"/>
    </row>
  </sheetData>
  <mergeCells count="17"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  <mergeCell ref="C16:C19"/>
    <mergeCell ref="E16:E18"/>
    <mergeCell ref="A4:A23"/>
  </mergeCells>
  <pageMargins left="0.7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40" t="s">
        <v>1312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2</v>
      </c>
      <c r="L2" s="18">
        <f>SUM(L4:L23)</f>
        <v>16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3.75" x14ac:dyDescent="0.2">
      <c r="A4" s="127" t="s">
        <v>1197</v>
      </c>
      <c r="B4" s="114">
        <v>1</v>
      </c>
      <c r="C4" s="130" t="s">
        <v>177</v>
      </c>
      <c r="D4" s="30" t="s">
        <v>8</v>
      </c>
      <c r="E4" s="122">
        <v>1.5</v>
      </c>
      <c r="F4" s="5" t="s">
        <v>730</v>
      </c>
      <c r="G4" s="9" t="s">
        <v>731</v>
      </c>
      <c r="H4" s="16" t="s">
        <v>1194</v>
      </c>
      <c r="I4" s="58">
        <v>0.5</v>
      </c>
      <c r="J4" s="5" t="s">
        <v>178</v>
      </c>
      <c r="K4" s="38" t="s">
        <v>732</v>
      </c>
      <c r="L4" s="93">
        <f>E4+E7+I4+I5+I6+I7</f>
        <v>4</v>
      </c>
    </row>
    <row r="5" spans="1:16" x14ac:dyDescent="0.2">
      <c r="A5" s="128"/>
      <c r="B5" s="115"/>
      <c r="C5" s="131"/>
      <c r="D5" s="32" t="s">
        <v>9</v>
      </c>
      <c r="E5" s="123"/>
      <c r="F5" s="2"/>
      <c r="G5" s="7"/>
      <c r="H5" s="33" t="s">
        <v>13</v>
      </c>
      <c r="I5" s="59"/>
      <c r="J5" s="63"/>
      <c r="K5" s="24"/>
      <c r="L5" s="1"/>
    </row>
    <row r="6" spans="1:16" x14ac:dyDescent="0.2">
      <c r="A6" s="128"/>
      <c r="B6" s="115"/>
      <c r="C6" s="131"/>
      <c r="D6" s="32" t="s">
        <v>10</v>
      </c>
      <c r="E6" s="124"/>
      <c r="F6" s="2"/>
      <c r="G6" s="7"/>
      <c r="H6" s="35" t="s">
        <v>14</v>
      </c>
      <c r="I6" s="59"/>
      <c r="J6" s="2"/>
      <c r="K6" s="24"/>
      <c r="L6" s="1"/>
      <c r="O6" s="61"/>
    </row>
    <row r="7" spans="1:16" ht="34.5" thickBot="1" x14ac:dyDescent="0.25">
      <c r="A7" s="128"/>
      <c r="B7" s="115"/>
      <c r="C7" s="142"/>
      <c r="D7" s="67" t="s">
        <v>11</v>
      </c>
      <c r="E7" s="84">
        <v>1</v>
      </c>
      <c r="F7" s="48" t="s">
        <v>164</v>
      </c>
      <c r="G7" s="21" t="s">
        <v>143</v>
      </c>
      <c r="H7" s="22" t="s">
        <v>3</v>
      </c>
      <c r="I7" s="84">
        <v>1</v>
      </c>
      <c r="J7" s="65" t="s">
        <v>174</v>
      </c>
      <c r="K7" s="44" t="s">
        <v>740</v>
      </c>
      <c r="L7" s="1"/>
    </row>
    <row r="8" spans="1:16" ht="54.75" customHeight="1" x14ac:dyDescent="0.2">
      <c r="A8" s="128"/>
      <c r="B8" s="114">
        <v>2</v>
      </c>
      <c r="C8" s="130" t="s">
        <v>179</v>
      </c>
      <c r="D8" s="30" t="s">
        <v>8</v>
      </c>
      <c r="E8" s="122">
        <v>1.5</v>
      </c>
      <c r="F8" s="5" t="s">
        <v>734</v>
      </c>
      <c r="G8" s="9" t="s">
        <v>735</v>
      </c>
      <c r="H8" s="16" t="s">
        <v>1194</v>
      </c>
      <c r="I8" s="58">
        <v>0.5</v>
      </c>
      <c r="J8" s="5" t="s">
        <v>1157</v>
      </c>
      <c r="K8" s="38" t="s">
        <v>732</v>
      </c>
      <c r="L8" s="93">
        <f>E8+E11+I8+I10+I9+I11</f>
        <v>3</v>
      </c>
    </row>
    <row r="9" spans="1:16" ht="25.5" x14ac:dyDescent="0.2">
      <c r="A9" s="128"/>
      <c r="B9" s="115"/>
      <c r="C9" s="131"/>
      <c r="D9" s="32" t="s">
        <v>9</v>
      </c>
      <c r="E9" s="123"/>
      <c r="F9" s="2" t="s">
        <v>229</v>
      </c>
      <c r="G9" s="7" t="s">
        <v>733</v>
      </c>
      <c r="H9" s="33" t="s">
        <v>13</v>
      </c>
      <c r="I9" s="59"/>
      <c r="J9" s="66"/>
      <c r="K9" s="24"/>
      <c r="L9" s="1"/>
    </row>
    <row r="10" spans="1:16" x14ac:dyDescent="0.2">
      <c r="A10" s="128"/>
      <c r="B10" s="115"/>
      <c r="C10" s="131"/>
      <c r="D10" s="32" t="s">
        <v>10</v>
      </c>
      <c r="E10" s="124"/>
      <c r="F10" s="2"/>
      <c r="G10" s="7"/>
      <c r="H10" s="35" t="s">
        <v>14</v>
      </c>
      <c r="I10" s="59"/>
      <c r="J10" s="2"/>
      <c r="K10" s="24"/>
      <c r="L10" s="1"/>
    </row>
    <row r="11" spans="1:16" ht="26.25" thickBot="1" x14ac:dyDescent="0.25">
      <c r="A11" s="128"/>
      <c r="B11" s="115"/>
      <c r="C11" s="142"/>
      <c r="D11" s="67" t="s">
        <v>11</v>
      </c>
      <c r="E11" s="84"/>
      <c r="F11" s="65"/>
      <c r="G11" s="21"/>
      <c r="H11" s="22" t="s">
        <v>3</v>
      </c>
      <c r="I11" s="84">
        <v>1</v>
      </c>
      <c r="J11" s="65" t="s">
        <v>175</v>
      </c>
      <c r="K11" s="44" t="s">
        <v>741</v>
      </c>
      <c r="L11" s="1"/>
      <c r="P11" s="61"/>
    </row>
    <row r="12" spans="1:16" ht="51" x14ac:dyDescent="0.2">
      <c r="A12" s="128"/>
      <c r="B12" s="143">
        <v>3</v>
      </c>
      <c r="C12" s="130" t="s">
        <v>180</v>
      </c>
      <c r="D12" s="30" t="s">
        <v>8</v>
      </c>
      <c r="E12" s="120">
        <v>1.5</v>
      </c>
      <c r="F12" s="5" t="s">
        <v>230</v>
      </c>
      <c r="G12" s="9" t="s">
        <v>691</v>
      </c>
      <c r="H12" s="16" t="s">
        <v>1194</v>
      </c>
      <c r="I12" s="58">
        <v>0.5</v>
      </c>
      <c r="J12" s="5" t="s">
        <v>182</v>
      </c>
      <c r="K12" s="38" t="s">
        <v>737</v>
      </c>
      <c r="L12" s="93">
        <f>E12+E15+I12+I13+I14+I15</f>
        <v>4</v>
      </c>
    </row>
    <row r="13" spans="1:16" ht="25.5" x14ac:dyDescent="0.2">
      <c r="A13" s="128"/>
      <c r="B13" s="144"/>
      <c r="C13" s="131"/>
      <c r="D13" s="32" t="s">
        <v>9</v>
      </c>
      <c r="E13" s="121"/>
      <c r="F13" s="2" t="s">
        <v>181</v>
      </c>
      <c r="G13" s="7" t="s">
        <v>736</v>
      </c>
      <c r="H13" s="33" t="s">
        <v>13</v>
      </c>
      <c r="I13" s="59">
        <v>1</v>
      </c>
      <c r="J13" s="47" t="s">
        <v>172</v>
      </c>
      <c r="K13" s="24" t="s">
        <v>173</v>
      </c>
      <c r="L13" s="1"/>
    </row>
    <row r="14" spans="1:16" x14ac:dyDescent="0.2">
      <c r="A14" s="128"/>
      <c r="B14" s="144"/>
      <c r="C14" s="131"/>
      <c r="D14" s="32" t="s">
        <v>10</v>
      </c>
      <c r="E14" s="121"/>
      <c r="F14" s="2"/>
      <c r="G14" s="7"/>
      <c r="H14" s="35" t="s">
        <v>14</v>
      </c>
      <c r="I14" s="83"/>
      <c r="J14" s="66"/>
      <c r="K14" s="46"/>
      <c r="L14" s="1"/>
    </row>
    <row r="15" spans="1:16" ht="26.25" thickBot="1" x14ac:dyDescent="0.25">
      <c r="A15" s="128"/>
      <c r="B15" s="145"/>
      <c r="C15" s="132"/>
      <c r="D15" s="36" t="s">
        <v>11</v>
      </c>
      <c r="E15" s="57">
        <v>1</v>
      </c>
      <c r="F15" s="4" t="s">
        <v>165</v>
      </c>
      <c r="G15" s="8" t="s">
        <v>167</v>
      </c>
      <c r="H15" s="17" t="s">
        <v>3</v>
      </c>
      <c r="I15" s="52"/>
      <c r="J15" s="15"/>
      <c r="K15" s="25"/>
      <c r="L15" s="1"/>
    </row>
    <row r="16" spans="1:16" ht="51" x14ac:dyDescent="0.2">
      <c r="A16" s="128"/>
      <c r="B16" s="115">
        <v>4</v>
      </c>
      <c r="C16" s="139" t="s">
        <v>183</v>
      </c>
      <c r="D16" s="39" t="s">
        <v>8</v>
      </c>
      <c r="E16" s="123">
        <v>1</v>
      </c>
      <c r="F16" s="3" t="s">
        <v>231</v>
      </c>
      <c r="G16" s="28" t="s">
        <v>739</v>
      </c>
      <c r="H16" s="29" t="s">
        <v>1194</v>
      </c>
      <c r="I16" s="56">
        <v>0.5</v>
      </c>
      <c r="J16" s="3" t="s">
        <v>1208</v>
      </c>
      <c r="K16" s="38" t="s">
        <v>737</v>
      </c>
      <c r="L16" s="93">
        <f>E16+E19+I16+I17+I18+I19</f>
        <v>2.5</v>
      </c>
    </row>
    <row r="17" spans="1:12" x14ac:dyDescent="0.2">
      <c r="A17" s="128"/>
      <c r="B17" s="115"/>
      <c r="C17" s="131"/>
      <c r="D17" s="32" t="s">
        <v>9</v>
      </c>
      <c r="E17" s="123"/>
      <c r="F17" s="20" t="s">
        <v>184</v>
      </c>
      <c r="G17" s="7" t="s">
        <v>733</v>
      </c>
      <c r="H17" s="33" t="s">
        <v>13</v>
      </c>
      <c r="I17" s="59"/>
      <c r="J17" s="2"/>
      <c r="K17" s="24"/>
      <c r="L17" s="1"/>
    </row>
    <row r="18" spans="1:12" x14ac:dyDescent="0.2">
      <c r="A18" s="128"/>
      <c r="B18" s="115"/>
      <c r="C18" s="131"/>
      <c r="D18" s="32" t="s">
        <v>10</v>
      </c>
      <c r="E18" s="124"/>
      <c r="F18" s="2"/>
      <c r="G18" s="7"/>
      <c r="H18" s="35" t="s">
        <v>14</v>
      </c>
      <c r="I18" s="59"/>
      <c r="J18" s="2"/>
      <c r="K18" s="49"/>
      <c r="L18" s="1"/>
    </row>
    <row r="19" spans="1:12" ht="26.25" thickBot="1" x14ac:dyDescent="0.25">
      <c r="A19" s="128"/>
      <c r="B19" s="116"/>
      <c r="C19" s="132"/>
      <c r="D19" s="36" t="s">
        <v>11</v>
      </c>
      <c r="E19" s="57">
        <v>1</v>
      </c>
      <c r="F19" s="4" t="s">
        <v>166</v>
      </c>
      <c r="G19" s="8" t="s">
        <v>167</v>
      </c>
      <c r="H19" s="17" t="s">
        <v>3</v>
      </c>
      <c r="I19" s="57"/>
      <c r="J19" s="48"/>
      <c r="K19" s="25"/>
      <c r="L19" s="1"/>
    </row>
    <row r="20" spans="1:12" ht="36.75" customHeight="1" x14ac:dyDescent="0.2">
      <c r="A20" s="128"/>
      <c r="B20" s="114">
        <v>5</v>
      </c>
      <c r="C20" s="117" t="s">
        <v>185</v>
      </c>
      <c r="D20" s="30" t="s">
        <v>8</v>
      </c>
      <c r="E20" s="120">
        <v>0.5</v>
      </c>
      <c r="F20" s="5" t="s">
        <v>232</v>
      </c>
      <c r="G20" s="9" t="s">
        <v>738</v>
      </c>
      <c r="H20" s="16" t="s">
        <v>1194</v>
      </c>
      <c r="I20" s="58"/>
      <c r="J20" s="5"/>
      <c r="K20" s="23"/>
      <c r="L20" s="93">
        <f>E20+E23+I20+I21+I22+I23</f>
        <v>2.5</v>
      </c>
    </row>
    <row r="21" spans="1:12" x14ac:dyDescent="0.2">
      <c r="A21" s="128"/>
      <c r="B21" s="115"/>
      <c r="C21" s="118"/>
      <c r="D21" s="32" t="s">
        <v>9</v>
      </c>
      <c r="E21" s="121"/>
      <c r="F21" s="2"/>
      <c r="G21" s="7"/>
      <c r="H21" s="33" t="s">
        <v>13</v>
      </c>
      <c r="I21" s="60"/>
      <c r="J21" s="2"/>
      <c r="K21" s="24"/>
      <c r="L21" s="1"/>
    </row>
    <row r="22" spans="1:12" ht="25.5" x14ac:dyDescent="0.2">
      <c r="A22" s="128"/>
      <c r="B22" s="115"/>
      <c r="C22" s="118"/>
      <c r="D22" s="32" t="s">
        <v>10</v>
      </c>
      <c r="E22" s="121"/>
      <c r="F22" s="2"/>
      <c r="G22" s="7"/>
      <c r="H22" s="35" t="s">
        <v>14</v>
      </c>
      <c r="I22" s="59">
        <v>1</v>
      </c>
      <c r="J22" s="2" t="s">
        <v>170</v>
      </c>
      <c r="K22" s="69" t="s">
        <v>171</v>
      </c>
      <c r="L22" s="1"/>
    </row>
    <row r="23" spans="1:12" ht="26.25" thickBot="1" x14ac:dyDescent="0.25">
      <c r="A23" s="129"/>
      <c r="B23" s="116"/>
      <c r="C23" s="119"/>
      <c r="D23" s="36" t="s">
        <v>11</v>
      </c>
      <c r="E23" s="57"/>
      <c r="F23" s="19"/>
      <c r="G23" s="8"/>
      <c r="H23" s="17" t="s">
        <v>3</v>
      </c>
      <c r="I23" s="57">
        <v>1</v>
      </c>
      <c r="J23" s="105" t="s">
        <v>176</v>
      </c>
      <c r="K23" s="25" t="s">
        <v>741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</v>
      </c>
      <c r="H24" s="42" t="s">
        <v>671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3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2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18</v>
      </c>
    </row>
    <row r="31" spans="1:12" x14ac:dyDescent="0.2">
      <c r="C31" s="1"/>
    </row>
  </sheetData>
  <mergeCells count="17">
    <mergeCell ref="C8:C11"/>
    <mergeCell ref="E8:E10"/>
    <mergeCell ref="A4:A23"/>
    <mergeCell ref="B20:B23"/>
    <mergeCell ref="C20:C23"/>
    <mergeCell ref="A1:E2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</mergeCell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40" t="s">
        <v>1313</v>
      </c>
      <c r="B1" s="125"/>
      <c r="C1" s="125"/>
      <c r="D1" s="125"/>
      <c r="E1" s="125"/>
      <c r="F1" s="13" t="s">
        <v>15</v>
      </c>
      <c r="G1" s="54">
        <v>4</v>
      </c>
      <c r="J1" s="13" t="s">
        <v>16</v>
      </c>
      <c r="K1" s="54">
        <f>G1*4</f>
        <v>16</v>
      </c>
    </row>
    <row r="2" spans="1:16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K1-(E20+E21+I20+I21+I22+I23+I24)</f>
        <v>0.5</v>
      </c>
      <c r="L2" s="18">
        <f>SUM(L4:L19)</f>
        <v>14.5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9.25" x14ac:dyDescent="0.2">
      <c r="A4" s="127" t="s">
        <v>186</v>
      </c>
      <c r="B4" s="143">
        <v>1</v>
      </c>
      <c r="C4" s="130" t="s">
        <v>1201</v>
      </c>
      <c r="D4" s="30" t="s">
        <v>8</v>
      </c>
      <c r="E4" s="120">
        <v>1.5</v>
      </c>
      <c r="F4" s="5" t="s">
        <v>742</v>
      </c>
      <c r="G4" s="9" t="s">
        <v>743</v>
      </c>
      <c r="H4" s="16" t="s">
        <v>1194</v>
      </c>
      <c r="I4" s="58">
        <v>0.5</v>
      </c>
      <c r="J4" s="5" t="s">
        <v>187</v>
      </c>
      <c r="K4" s="23" t="s">
        <v>745</v>
      </c>
      <c r="L4" s="93">
        <f>E4+E7+I4+I5+I6+I7</f>
        <v>3</v>
      </c>
    </row>
    <row r="5" spans="1:16" x14ac:dyDescent="0.2">
      <c r="A5" s="128"/>
      <c r="B5" s="144"/>
      <c r="C5" s="131"/>
      <c r="D5" s="32" t="s">
        <v>9</v>
      </c>
      <c r="E5" s="121"/>
      <c r="F5" s="2"/>
      <c r="G5" s="7"/>
      <c r="H5" s="33" t="s">
        <v>13</v>
      </c>
      <c r="I5" s="59"/>
      <c r="J5" s="71"/>
      <c r="K5" s="24"/>
      <c r="L5" s="1"/>
    </row>
    <row r="6" spans="1:16" ht="38.25" x14ac:dyDescent="0.2">
      <c r="A6" s="128"/>
      <c r="B6" s="144"/>
      <c r="C6" s="131"/>
      <c r="D6" s="32" t="s">
        <v>10</v>
      </c>
      <c r="E6" s="121"/>
      <c r="F6" s="2" t="s">
        <v>1209</v>
      </c>
      <c r="G6" s="7" t="s">
        <v>744</v>
      </c>
      <c r="H6" s="35" t="s">
        <v>14</v>
      </c>
      <c r="I6" s="59"/>
      <c r="J6" s="2"/>
      <c r="K6" s="24"/>
      <c r="L6" s="1"/>
      <c r="O6" s="61"/>
    </row>
    <row r="7" spans="1:16" ht="39" thickBot="1" x14ac:dyDescent="0.25">
      <c r="A7" s="128"/>
      <c r="B7" s="145"/>
      <c r="C7" s="132"/>
      <c r="D7" s="36" t="s">
        <v>11</v>
      </c>
      <c r="E7" s="57"/>
      <c r="F7" s="4"/>
      <c r="G7" s="8"/>
      <c r="H7" s="17" t="s">
        <v>3</v>
      </c>
      <c r="I7" s="57">
        <v>1</v>
      </c>
      <c r="J7" s="4" t="s">
        <v>196</v>
      </c>
      <c r="K7" s="25" t="s">
        <v>753</v>
      </c>
      <c r="L7" s="1"/>
    </row>
    <row r="8" spans="1:16" ht="63.75" x14ac:dyDescent="0.2">
      <c r="A8" s="128"/>
      <c r="B8" s="143">
        <v>2</v>
      </c>
      <c r="C8" s="130" t="s">
        <v>1202</v>
      </c>
      <c r="D8" s="30" t="s">
        <v>8</v>
      </c>
      <c r="E8" s="120">
        <v>1.5</v>
      </c>
      <c r="F8" s="5" t="s">
        <v>1158</v>
      </c>
      <c r="G8" s="9" t="s">
        <v>746</v>
      </c>
      <c r="H8" s="16" t="s">
        <v>1194</v>
      </c>
      <c r="I8" s="58">
        <v>0.5</v>
      </c>
      <c r="J8" s="5" t="s">
        <v>233</v>
      </c>
      <c r="K8" s="23" t="s">
        <v>747</v>
      </c>
      <c r="L8" s="93">
        <f>E8+E11+I8+I10+I9+I11</f>
        <v>3.7</v>
      </c>
    </row>
    <row r="9" spans="1:16" x14ac:dyDescent="0.2">
      <c r="A9" s="128"/>
      <c r="B9" s="144"/>
      <c r="C9" s="131"/>
      <c r="D9" s="32" t="s">
        <v>9</v>
      </c>
      <c r="E9" s="121"/>
      <c r="F9" s="71"/>
      <c r="G9" s="7"/>
      <c r="H9" s="33" t="s">
        <v>13</v>
      </c>
      <c r="I9" s="59">
        <v>1</v>
      </c>
      <c r="J9" s="71" t="s">
        <v>195</v>
      </c>
      <c r="K9" s="24" t="s">
        <v>173</v>
      </c>
      <c r="L9" s="1"/>
    </row>
    <row r="10" spans="1:16" ht="25.5" x14ac:dyDescent="0.2">
      <c r="A10" s="128"/>
      <c r="B10" s="144"/>
      <c r="C10" s="131"/>
      <c r="D10" s="32" t="s">
        <v>10</v>
      </c>
      <c r="E10" s="121"/>
      <c r="F10" s="2"/>
      <c r="G10" s="7"/>
      <c r="H10" s="35" t="s">
        <v>14</v>
      </c>
      <c r="I10" s="59">
        <v>0.7</v>
      </c>
      <c r="J10" s="71" t="s">
        <v>193</v>
      </c>
      <c r="K10" s="24" t="s">
        <v>194</v>
      </c>
      <c r="L10" s="1"/>
    </row>
    <row r="11" spans="1:16" ht="26.25" thickBot="1" x14ac:dyDescent="0.25">
      <c r="A11" s="128"/>
      <c r="B11" s="145"/>
      <c r="C11" s="132"/>
      <c r="D11" s="36" t="s">
        <v>11</v>
      </c>
      <c r="E11" s="57"/>
      <c r="F11" s="4"/>
      <c r="G11" s="8"/>
      <c r="H11" s="17" t="s">
        <v>3</v>
      </c>
      <c r="I11" s="57"/>
      <c r="J11" s="4"/>
      <c r="K11" s="25"/>
      <c r="L11" s="1"/>
      <c r="P11" s="61"/>
    </row>
    <row r="12" spans="1:16" ht="56.25" customHeight="1" x14ac:dyDescent="0.2">
      <c r="A12" s="128"/>
      <c r="B12" s="143">
        <v>3</v>
      </c>
      <c r="C12" s="130" t="s">
        <v>188</v>
      </c>
      <c r="D12" s="30" t="s">
        <v>8</v>
      </c>
      <c r="E12" s="120">
        <v>1.5</v>
      </c>
      <c r="F12" s="5" t="s">
        <v>234</v>
      </c>
      <c r="G12" s="9" t="s">
        <v>748</v>
      </c>
      <c r="H12" s="16" t="s">
        <v>1194</v>
      </c>
      <c r="I12" s="58">
        <v>0.5</v>
      </c>
      <c r="J12" s="72" t="s">
        <v>168</v>
      </c>
      <c r="K12" s="23" t="s">
        <v>169</v>
      </c>
      <c r="L12" s="93">
        <f>E12+E15+I12+I13+I14+I15</f>
        <v>4</v>
      </c>
    </row>
    <row r="13" spans="1:16" x14ac:dyDescent="0.2">
      <c r="A13" s="128"/>
      <c r="B13" s="144"/>
      <c r="C13" s="131"/>
      <c r="D13" s="32" t="s">
        <v>9</v>
      </c>
      <c r="E13" s="121"/>
      <c r="F13" s="2"/>
      <c r="G13" s="7"/>
      <c r="H13" s="33" t="s">
        <v>13</v>
      </c>
      <c r="I13" s="59">
        <v>1</v>
      </c>
      <c r="J13" s="71" t="s">
        <v>195</v>
      </c>
      <c r="K13" s="24" t="s">
        <v>173</v>
      </c>
      <c r="L13" s="1"/>
    </row>
    <row r="14" spans="1:16" x14ac:dyDescent="0.2">
      <c r="A14" s="128"/>
      <c r="B14" s="144"/>
      <c r="C14" s="131"/>
      <c r="D14" s="32" t="s">
        <v>10</v>
      </c>
      <c r="E14" s="121"/>
      <c r="F14" s="2"/>
      <c r="G14" s="7"/>
      <c r="H14" s="35" t="s">
        <v>14</v>
      </c>
      <c r="I14" s="59"/>
      <c r="J14" s="71"/>
      <c r="K14" s="24"/>
      <c r="L14" s="1"/>
    </row>
    <row r="15" spans="1:16" ht="26.25" thickBot="1" x14ac:dyDescent="0.25">
      <c r="A15" s="128"/>
      <c r="B15" s="145"/>
      <c r="C15" s="132"/>
      <c r="D15" s="36" t="s">
        <v>11</v>
      </c>
      <c r="E15" s="57">
        <v>1</v>
      </c>
      <c r="F15" s="73" t="s">
        <v>191</v>
      </c>
      <c r="G15" s="8" t="s">
        <v>192</v>
      </c>
      <c r="H15" s="17" t="s">
        <v>3</v>
      </c>
      <c r="I15" s="52"/>
      <c r="J15" s="4"/>
      <c r="K15" s="25"/>
      <c r="L15" s="1"/>
    </row>
    <row r="16" spans="1:16" ht="76.5" x14ac:dyDescent="0.2">
      <c r="A16" s="128"/>
      <c r="B16" s="143">
        <v>4</v>
      </c>
      <c r="C16" s="130" t="s">
        <v>1262</v>
      </c>
      <c r="D16" s="30" t="s">
        <v>8</v>
      </c>
      <c r="E16" s="120">
        <v>1</v>
      </c>
      <c r="F16" s="5" t="s">
        <v>1263</v>
      </c>
      <c r="G16" s="9" t="s">
        <v>750</v>
      </c>
      <c r="H16" s="16" t="s">
        <v>1194</v>
      </c>
      <c r="I16" s="58">
        <v>0.5</v>
      </c>
      <c r="J16" s="5" t="s">
        <v>190</v>
      </c>
      <c r="K16" s="23" t="s">
        <v>752</v>
      </c>
      <c r="L16" s="93">
        <f>E16+E19+I16+I17+I18+I19</f>
        <v>3.8</v>
      </c>
    </row>
    <row r="17" spans="1:12" ht="38.25" x14ac:dyDescent="0.2">
      <c r="A17" s="128"/>
      <c r="B17" s="144"/>
      <c r="C17" s="131"/>
      <c r="D17" s="32" t="s">
        <v>9</v>
      </c>
      <c r="E17" s="121"/>
      <c r="F17" s="2" t="s">
        <v>235</v>
      </c>
      <c r="G17" s="7" t="s">
        <v>751</v>
      </c>
      <c r="H17" s="33" t="s">
        <v>13</v>
      </c>
      <c r="I17" s="59"/>
      <c r="J17" s="2"/>
      <c r="K17" s="24"/>
      <c r="L17" s="1"/>
    </row>
    <row r="18" spans="1:12" ht="22.5" x14ac:dyDescent="0.2">
      <c r="A18" s="128"/>
      <c r="B18" s="144"/>
      <c r="C18" s="131"/>
      <c r="D18" s="32" t="s">
        <v>10</v>
      </c>
      <c r="E18" s="121"/>
      <c r="F18" s="2"/>
      <c r="G18" s="7"/>
      <c r="H18" s="35" t="s">
        <v>14</v>
      </c>
      <c r="I18" s="59">
        <v>0.3</v>
      </c>
      <c r="J18" s="71" t="s">
        <v>189</v>
      </c>
      <c r="K18" s="24" t="s">
        <v>749</v>
      </c>
      <c r="L18" s="1"/>
    </row>
    <row r="19" spans="1:12" ht="39" thickBot="1" x14ac:dyDescent="0.25">
      <c r="A19" s="129"/>
      <c r="B19" s="145"/>
      <c r="C19" s="132"/>
      <c r="D19" s="36" t="s">
        <v>11</v>
      </c>
      <c r="E19" s="57">
        <v>1</v>
      </c>
      <c r="F19" s="73" t="s">
        <v>191</v>
      </c>
      <c r="G19" s="8" t="s">
        <v>192</v>
      </c>
      <c r="H19" s="17" t="s">
        <v>3</v>
      </c>
      <c r="I19" s="57">
        <v>1</v>
      </c>
      <c r="J19" s="4" t="s">
        <v>1264</v>
      </c>
      <c r="K19" s="25" t="s">
        <v>754</v>
      </c>
      <c r="L19" s="1"/>
    </row>
    <row r="20" spans="1:12" x14ac:dyDescent="0.2">
      <c r="A20" s="40"/>
      <c r="B20" s="40"/>
      <c r="C20" s="40"/>
      <c r="D20" s="41" t="s">
        <v>63</v>
      </c>
      <c r="E20" s="18">
        <f>E4+E8+E12+E16</f>
        <v>5.5</v>
      </c>
      <c r="H20" s="42" t="s">
        <v>671</v>
      </c>
      <c r="I20" s="18">
        <f>I4+I8+I12+I16</f>
        <v>2</v>
      </c>
      <c r="L20" s="18"/>
    </row>
    <row r="21" spans="1:12" x14ac:dyDescent="0.2">
      <c r="A21" s="40"/>
      <c r="B21" s="40"/>
      <c r="C21" s="40"/>
      <c r="D21" s="42" t="s">
        <v>64</v>
      </c>
      <c r="E21" s="18">
        <f>E7+E11+E15+E19</f>
        <v>2</v>
      </c>
      <c r="H21" s="42" t="s">
        <v>65</v>
      </c>
      <c r="I21" s="18">
        <f>I5+I9+I13+I17</f>
        <v>2</v>
      </c>
    </row>
    <row r="22" spans="1:12" x14ac:dyDescent="0.2">
      <c r="A22" s="40"/>
      <c r="B22" s="40"/>
      <c r="C22" s="40"/>
      <c r="D22" s="40"/>
      <c r="H22" s="42" t="s">
        <v>66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68</v>
      </c>
      <c r="E23" s="26">
        <f>K2</f>
        <v>0.5</v>
      </c>
      <c r="H23" s="42" t="s">
        <v>67</v>
      </c>
      <c r="I23" s="18">
        <f>I7+I11+I15+I19</f>
        <v>2</v>
      </c>
    </row>
    <row r="24" spans="1:12" x14ac:dyDescent="0.2">
      <c r="H24" s="41" t="s">
        <v>62</v>
      </c>
      <c r="I24" s="18">
        <v>1</v>
      </c>
    </row>
    <row r="26" spans="1:12" x14ac:dyDescent="0.2">
      <c r="F26" s="13" t="s">
        <v>163</v>
      </c>
      <c r="G26" s="18">
        <f>E20+E21+I20+I21+I22+I24+I23</f>
        <v>15.5</v>
      </c>
    </row>
    <row r="27" spans="1:12" x14ac:dyDescent="0.2">
      <c r="C27" s="1"/>
    </row>
  </sheetData>
  <mergeCells count="14">
    <mergeCell ref="B8:B11"/>
    <mergeCell ref="C8:C11"/>
    <mergeCell ref="E8:E10"/>
    <mergeCell ref="A1:E2"/>
    <mergeCell ref="A4:A19"/>
    <mergeCell ref="B12:B15"/>
    <mergeCell ref="C12:C15"/>
    <mergeCell ref="E12:E14"/>
    <mergeCell ref="B16:B19"/>
    <mergeCell ref="C16:C19"/>
    <mergeCell ref="E16:E18"/>
    <mergeCell ref="B4:B7"/>
    <mergeCell ref="C4:C7"/>
    <mergeCell ref="E4:E6"/>
  </mergeCells>
  <pageMargins left="0.7" right="0.7" top="0.75" bottom="0.75" header="0.3" footer="0.3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40" t="s">
        <v>1314</v>
      </c>
      <c r="B1" s="125"/>
      <c r="C1" s="125"/>
      <c r="D1" s="125"/>
      <c r="E1" s="125"/>
      <c r="F1" s="13" t="s">
        <v>15</v>
      </c>
      <c r="G1" s="54">
        <v>5</v>
      </c>
      <c r="J1" s="13" t="s">
        <v>16</v>
      </c>
      <c r="K1" s="54">
        <f>G1*4</f>
        <v>20</v>
      </c>
    </row>
    <row r="2" spans="1:16" x14ac:dyDescent="0.2">
      <c r="A2" s="126"/>
      <c r="B2" s="126"/>
      <c r="C2" s="126"/>
      <c r="D2" s="126"/>
      <c r="E2" s="126"/>
      <c r="F2" s="13"/>
      <c r="G2" s="53"/>
      <c r="J2" s="13" t="s">
        <v>162</v>
      </c>
      <c r="K2" s="54">
        <f>20-(E24+E25+I24+I25+I26+I27+I28)</f>
        <v>0</v>
      </c>
      <c r="L2" s="18">
        <f>SUM(L4:L23)</f>
        <v>18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1" x14ac:dyDescent="0.2">
      <c r="A4" s="127" t="s">
        <v>18</v>
      </c>
      <c r="B4" s="114">
        <v>1</v>
      </c>
      <c r="C4" s="130" t="s">
        <v>1203</v>
      </c>
      <c r="D4" s="30" t="s">
        <v>8</v>
      </c>
      <c r="E4" s="120">
        <v>1.5</v>
      </c>
      <c r="F4" s="72" t="s">
        <v>197</v>
      </c>
      <c r="G4" s="9" t="s">
        <v>755</v>
      </c>
      <c r="H4" s="16" t="s">
        <v>1194</v>
      </c>
      <c r="I4" s="58">
        <v>0.5</v>
      </c>
      <c r="J4" s="72" t="s">
        <v>19</v>
      </c>
      <c r="K4" s="23" t="s">
        <v>757</v>
      </c>
      <c r="L4" s="93">
        <f>E4+E7+I4+I5+I6+I7</f>
        <v>4</v>
      </c>
    </row>
    <row r="5" spans="1:16" x14ac:dyDescent="0.2">
      <c r="A5" s="128"/>
      <c r="B5" s="115"/>
      <c r="C5" s="131"/>
      <c r="D5" s="32" t="s">
        <v>9</v>
      </c>
      <c r="E5" s="121"/>
      <c r="F5" s="2"/>
      <c r="G5" s="7"/>
      <c r="H5" s="33" t="s">
        <v>13</v>
      </c>
      <c r="I5" s="59"/>
      <c r="J5" s="2"/>
      <c r="K5" s="24"/>
      <c r="L5" s="1"/>
    </row>
    <row r="6" spans="1:16" ht="51" x14ac:dyDescent="0.2">
      <c r="A6" s="128"/>
      <c r="B6" s="115"/>
      <c r="C6" s="131"/>
      <c r="D6" s="32" t="s">
        <v>10</v>
      </c>
      <c r="E6" s="121"/>
      <c r="F6" s="2" t="s">
        <v>1210</v>
      </c>
      <c r="G6" s="7" t="s">
        <v>756</v>
      </c>
      <c r="H6" s="35" t="s">
        <v>14</v>
      </c>
      <c r="I6" s="59"/>
      <c r="J6" s="2"/>
      <c r="K6" s="24"/>
      <c r="L6" s="1"/>
      <c r="O6" s="61"/>
    </row>
    <row r="7" spans="1:16" ht="51.75" thickBot="1" x14ac:dyDescent="0.25">
      <c r="A7" s="128"/>
      <c r="B7" s="116"/>
      <c r="C7" s="132"/>
      <c r="D7" s="36" t="s">
        <v>11</v>
      </c>
      <c r="E7" s="57">
        <v>1</v>
      </c>
      <c r="F7" s="73" t="s">
        <v>25</v>
      </c>
      <c r="G7" s="8" t="s">
        <v>26</v>
      </c>
      <c r="H7" s="17" t="s">
        <v>3</v>
      </c>
      <c r="I7" s="57">
        <v>1</v>
      </c>
      <c r="J7" s="4" t="s">
        <v>31</v>
      </c>
      <c r="K7" s="25" t="s">
        <v>754</v>
      </c>
      <c r="L7" s="1"/>
    </row>
    <row r="8" spans="1:16" ht="63.75" x14ac:dyDescent="0.2">
      <c r="A8" s="128"/>
      <c r="B8" s="114">
        <v>2</v>
      </c>
      <c r="C8" s="130" t="s">
        <v>20</v>
      </c>
      <c r="D8" s="30" t="s">
        <v>8</v>
      </c>
      <c r="E8" s="120">
        <v>1.5</v>
      </c>
      <c r="F8" s="72" t="s">
        <v>198</v>
      </c>
      <c r="G8" s="9" t="s">
        <v>758</v>
      </c>
      <c r="H8" s="16" t="s">
        <v>1194</v>
      </c>
      <c r="I8" s="58"/>
      <c r="J8" s="5"/>
      <c r="K8" s="23"/>
      <c r="L8" s="93">
        <f>E8+E11+I8+I10+I9+I11</f>
        <v>3.5</v>
      </c>
    </row>
    <row r="9" spans="1:16" x14ac:dyDescent="0.2">
      <c r="A9" s="128"/>
      <c r="B9" s="115"/>
      <c r="C9" s="131"/>
      <c r="D9" s="32" t="s">
        <v>9</v>
      </c>
      <c r="E9" s="121"/>
      <c r="F9" s="71"/>
      <c r="G9" s="7"/>
      <c r="H9" s="33" t="s">
        <v>13</v>
      </c>
      <c r="I9" s="59"/>
      <c r="J9" s="2"/>
      <c r="K9" s="24"/>
      <c r="L9" s="1"/>
    </row>
    <row r="10" spans="1:16" ht="25.5" x14ac:dyDescent="0.2">
      <c r="A10" s="128"/>
      <c r="B10" s="115"/>
      <c r="C10" s="131"/>
      <c r="D10" s="32" t="s">
        <v>10</v>
      </c>
      <c r="E10" s="121"/>
      <c r="F10" s="2" t="s">
        <v>1211</v>
      </c>
      <c r="G10" s="7" t="s">
        <v>1236</v>
      </c>
      <c r="H10" s="35" t="s">
        <v>14</v>
      </c>
      <c r="I10" s="59"/>
      <c r="J10" s="71"/>
      <c r="K10" s="24"/>
      <c r="L10" s="1"/>
    </row>
    <row r="11" spans="1:16" ht="26.25" thickBot="1" x14ac:dyDescent="0.25">
      <c r="A11" s="128"/>
      <c r="B11" s="116"/>
      <c r="C11" s="132"/>
      <c r="D11" s="36" t="s">
        <v>11</v>
      </c>
      <c r="E11" s="57">
        <v>1</v>
      </c>
      <c r="F11" s="73" t="s">
        <v>25</v>
      </c>
      <c r="G11" s="8" t="s">
        <v>26</v>
      </c>
      <c r="H11" s="17" t="s">
        <v>3</v>
      </c>
      <c r="I11" s="57">
        <v>1</v>
      </c>
      <c r="J11" s="73" t="s">
        <v>32</v>
      </c>
      <c r="K11" s="25" t="s">
        <v>754</v>
      </c>
      <c r="L11" s="1"/>
      <c r="P11" s="61"/>
    </row>
    <row r="12" spans="1:16" ht="63.75" x14ac:dyDescent="0.2">
      <c r="A12" s="128"/>
      <c r="B12" s="114">
        <v>3</v>
      </c>
      <c r="C12" s="130" t="s">
        <v>21</v>
      </c>
      <c r="D12" s="30" t="s">
        <v>8</v>
      </c>
      <c r="E12" s="120">
        <v>1.5</v>
      </c>
      <c r="F12" s="5" t="s">
        <v>1159</v>
      </c>
      <c r="G12" s="9" t="s">
        <v>759</v>
      </c>
      <c r="H12" s="16" t="s">
        <v>1194</v>
      </c>
      <c r="I12" s="58">
        <v>0.5</v>
      </c>
      <c r="J12" s="72" t="s">
        <v>22</v>
      </c>
      <c r="K12" s="23" t="s">
        <v>699</v>
      </c>
      <c r="L12" s="93">
        <f>E12+E15+I12+I13+I14+I15</f>
        <v>4</v>
      </c>
    </row>
    <row r="13" spans="1:16" ht="25.5" x14ac:dyDescent="0.2">
      <c r="A13" s="128"/>
      <c r="B13" s="115"/>
      <c r="C13" s="131"/>
      <c r="D13" s="32" t="s">
        <v>9</v>
      </c>
      <c r="E13" s="121"/>
      <c r="F13" s="2"/>
      <c r="G13" s="7"/>
      <c r="H13" s="33" t="s">
        <v>13</v>
      </c>
      <c r="I13" s="59">
        <v>1</v>
      </c>
      <c r="J13" s="71" t="s">
        <v>203</v>
      </c>
      <c r="K13" s="24" t="s">
        <v>30</v>
      </c>
      <c r="L13" s="1"/>
    </row>
    <row r="14" spans="1:16" x14ac:dyDescent="0.2">
      <c r="A14" s="128"/>
      <c r="B14" s="115"/>
      <c r="C14" s="131"/>
      <c r="D14" s="32" t="s">
        <v>10</v>
      </c>
      <c r="E14" s="121"/>
      <c r="F14" s="2"/>
      <c r="G14" s="7"/>
      <c r="H14" s="35" t="s">
        <v>14</v>
      </c>
      <c r="I14" s="59"/>
      <c r="J14" s="2"/>
      <c r="K14" s="24"/>
      <c r="L14" s="1"/>
    </row>
    <row r="15" spans="1:16" ht="26.25" thickBot="1" x14ac:dyDescent="0.25">
      <c r="A15" s="128"/>
      <c r="B15" s="116"/>
      <c r="C15" s="132"/>
      <c r="D15" s="36" t="s">
        <v>11</v>
      </c>
      <c r="E15" s="57">
        <v>1</v>
      </c>
      <c r="F15" s="73" t="s">
        <v>27</v>
      </c>
      <c r="G15" s="8" t="s">
        <v>26</v>
      </c>
      <c r="H15" s="17" t="s">
        <v>3</v>
      </c>
      <c r="I15" s="52"/>
      <c r="J15" s="4"/>
      <c r="K15" s="25"/>
      <c r="L15" s="1"/>
    </row>
    <row r="16" spans="1:16" ht="42" customHeight="1" x14ac:dyDescent="0.2">
      <c r="A16" s="128"/>
      <c r="B16" s="114">
        <v>4</v>
      </c>
      <c r="C16" s="130" t="s">
        <v>199</v>
      </c>
      <c r="D16" s="30" t="s">
        <v>8</v>
      </c>
      <c r="E16" s="120">
        <v>1</v>
      </c>
      <c r="F16" s="5" t="s">
        <v>1160</v>
      </c>
      <c r="G16" s="9" t="s">
        <v>760</v>
      </c>
      <c r="H16" s="16" t="s">
        <v>1194</v>
      </c>
      <c r="I16" s="58">
        <v>0.5</v>
      </c>
      <c r="J16" s="72" t="s">
        <v>24</v>
      </c>
      <c r="K16" s="23" t="s">
        <v>762</v>
      </c>
      <c r="L16" s="93">
        <f>E16+E19+I16+I17+I18+I19</f>
        <v>2.5</v>
      </c>
    </row>
    <row r="17" spans="1:12" x14ac:dyDescent="0.2">
      <c r="A17" s="128"/>
      <c r="B17" s="115"/>
      <c r="C17" s="131"/>
      <c r="D17" s="32" t="s">
        <v>9</v>
      </c>
      <c r="E17" s="121"/>
      <c r="F17" s="71"/>
      <c r="G17" s="7"/>
      <c r="H17" s="33" t="s">
        <v>13</v>
      </c>
      <c r="I17" s="59"/>
      <c r="J17" s="2"/>
      <c r="K17" s="24"/>
      <c r="L17" s="1"/>
    </row>
    <row r="18" spans="1:12" x14ac:dyDescent="0.2">
      <c r="A18" s="128"/>
      <c r="B18" s="115"/>
      <c r="C18" s="131"/>
      <c r="D18" s="32" t="s">
        <v>10</v>
      </c>
      <c r="E18" s="121"/>
      <c r="F18" s="2" t="s">
        <v>23</v>
      </c>
      <c r="G18" s="7" t="s">
        <v>761</v>
      </c>
      <c r="H18" s="35" t="s">
        <v>14</v>
      </c>
      <c r="I18" s="59"/>
      <c r="J18" s="2"/>
      <c r="K18" s="24"/>
      <c r="L18" s="1"/>
    </row>
    <row r="19" spans="1:12" ht="26.25" thickBot="1" x14ac:dyDescent="0.25">
      <c r="A19" s="128"/>
      <c r="B19" s="116"/>
      <c r="C19" s="132"/>
      <c r="D19" s="36" t="s">
        <v>11</v>
      </c>
      <c r="E19" s="57">
        <v>1</v>
      </c>
      <c r="F19" s="73" t="s">
        <v>27</v>
      </c>
      <c r="G19" s="8" t="s">
        <v>26</v>
      </c>
      <c r="H19" s="17" t="s">
        <v>3</v>
      </c>
      <c r="I19" s="57"/>
      <c r="J19" s="73"/>
      <c r="K19" s="25"/>
      <c r="L19" s="1"/>
    </row>
    <row r="20" spans="1:12" ht="38.25" x14ac:dyDescent="0.2">
      <c r="A20" s="128"/>
      <c r="B20" s="114">
        <v>5</v>
      </c>
      <c r="C20" s="117" t="s">
        <v>200</v>
      </c>
      <c r="D20" s="30" t="s">
        <v>8</v>
      </c>
      <c r="E20" s="120">
        <v>1</v>
      </c>
      <c r="F20" s="5" t="s">
        <v>236</v>
      </c>
      <c r="G20" s="9" t="s">
        <v>760</v>
      </c>
      <c r="H20" s="16" t="s">
        <v>1194</v>
      </c>
      <c r="I20" s="58">
        <v>1</v>
      </c>
      <c r="J20" s="72" t="s">
        <v>201</v>
      </c>
      <c r="K20" s="23" t="s">
        <v>202</v>
      </c>
      <c r="L20" s="93">
        <f>E20+E23+I20+I21+I22+I23</f>
        <v>4</v>
      </c>
    </row>
    <row r="21" spans="1:12" x14ac:dyDescent="0.2">
      <c r="A21" s="128"/>
      <c r="B21" s="115"/>
      <c r="C21" s="118"/>
      <c r="D21" s="32" t="s">
        <v>9</v>
      </c>
      <c r="E21" s="121"/>
      <c r="F21" s="2"/>
      <c r="G21" s="7"/>
      <c r="H21" s="33" t="s">
        <v>13</v>
      </c>
      <c r="I21" s="60"/>
      <c r="J21" s="2"/>
      <c r="K21" s="24"/>
      <c r="L21" s="1"/>
    </row>
    <row r="22" spans="1:12" ht="45" x14ac:dyDescent="0.2">
      <c r="A22" s="128"/>
      <c r="B22" s="115"/>
      <c r="C22" s="118"/>
      <c r="D22" s="32" t="s">
        <v>10</v>
      </c>
      <c r="E22" s="121"/>
      <c r="F22" s="2"/>
      <c r="G22" s="7"/>
      <c r="H22" s="35" t="s">
        <v>14</v>
      </c>
      <c r="I22" s="59">
        <v>1</v>
      </c>
      <c r="J22" s="71" t="s">
        <v>28</v>
      </c>
      <c r="K22" s="24" t="s">
        <v>29</v>
      </c>
      <c r="L22" s="1"/>
    </row>
    <row r="23" spans="1:12" ht="28.5" customHeight="1" thickBot="1" x14ac:dyDescent="0.25">
      <c r="A23" s="129"/>
      <c r="B23" s="116"/>
      <c r="C23" s="119"/>
      <c r="D23" s="36" t="s">
        <v>11</v>
      </c>
      <c r="E23" s="57"/>
      <c r="F23" s="4"/>
      <c r="G23" s="8"/>
      <c r="H23" s="17" t="s">
        <v>3</v>
      </c>
      <c r="I23" s="57">
        <v>1</v>
      </c>
      <c r="J23" s="73" t="s">
        <v>33</v>
      </c>
      <c r="K23" s="25" t="s">
        <v>754</v>
      </c>
      <c r="L23" s="1"/>
    </row>
    <row r="24" spans="1:12" x14ac:dyDescent="0.2">
      <c r="A24" s="40"/>
      <c r="B24" s="40"/>
      <c r="C24" s="40"/>
      <c r="D24" s="41" t="s">
        <v>63</v>
      </c>
      <c r="E24" s="18">
        <f>E4+E8+E12+E16+E20</f>
        <v>6.5</v>
      </c>
      <c r="H24" s="42" t="s">
        <v>671</v>
      </c>
      <c r="I24" s="18">
        <f>I4+I8+I12+I16+I20</f>
        <v>2.5</v>
      </c>
      <c r="L24" s="18"/>
    </row>
    <row r="25" spans="1:12" x14ac:dyDescent="0.2">
      <c r="A25" s="40"/>
      <c r="B25" s="40"/>
      <c r="C25" s="40"/>
      <c r="D25" s="42" t="s">
        <v>64</v>
      </c>
      <c r="E25" s="18">
        <f>E7+E11+E15+E19+E23</f>
        <v>4</v>
      </c>
      <c r="H25" s="42" t="s">
        <v>65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66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68</v>
      </c>
      <c r="E27" s="26">
        <f>K2</f>
        <v>0</v>
      </c>
      <c r="H27" s="42" t="s">
        <v>67</v>
      </c>
      <c r="I27" s="18">
        <f>I7+I11+I15+I19+I23</f>
        <v>3</v>
      </c>
    </row>
    <row r="28" spans="1:12" x14ac:dyDescent="0.2">
      <c r="H28" s="41" t="s">
        <v>62</v>
      </c>
      <c r="I28" s="18">
        <v>2</v>
      </c>
    </row>
    <row r="30" spans="1:12" x14ac:dyDescent="0.2">
      <c r="F30" s="13" t="s">
        <v>163</v>
      </c>
      <c r="G30" s="18">
        <f>E24+E25+I24+I25+I26+I28+I27</f>
        <v>20</v>
      </c>
    </row>
    <row r="31" spans="1:12" x14ac:dyDescent="0.2">
      <c r="C31" s="1"/>
    </row>
  </sheetData>
  <mergeCells count="17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B20:B23"/>
    <mergeCell ref="C20:C23"/>
    <mergeCell ref="E20:E22"/>
    <mergeCell ref="A4:A23"/>
    <mergeCell ref="B8:B11"/>
    <mergeCell ref="B4:B7"/>
    <mergeCell ref="C4:C7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Nazwane zakresy</vt:lpstr>
      </vt:variant>
      <vt:variant>
        <vt:i4>3</vt:i4>
      </vt:variant>
    </vt:vector>
  </HeadingPairs>
  <TitlesOfParts>
    <vt:vector size="47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'42'!_GoBack</vt:lpstr>
      <vt:lpstr>'43'!_GoBack</vt:lpstr>
      <vt:lpstr>wstęp!Obszar_wydruku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2017-07-11T13:13:40Z</cp:lastPrinted>
  <dcterms:created xsi:type="dcterms:W3CDTF">2017-03-23T14:02:44Z</dcterms:created>
  <dcterms:modified xsi:type="dcterms:W3CDTF">2025-07-03T09:08:03Z</dcterms:modified>
</cp:coreProperties>
</file>